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User_4\Downloads\"/>
    </mc:Choice>
  </mc:AlternateContent>
  <xr:revisionPtr revIDLastSave="0" documentId="13_ncr:1_{29AEA480-5F17-449E-B81A-E0E349DBA0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14" i="1" l="1"/>
  <c r="B14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A109" i="1"/>
  <c r="J108" i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J23" i="1"/>
  <c r="I23" i="1"/>
  <c r="H23" i="1"/>
  <c r="G23" i="1"/>
  <c r="F23" i="1"/>
  <c r="J13" i="1"/>
  <c r="I13" i="1"/>
  <c r="H13" i="1"/>
  <c r="G13" i="1"/>
  <c r="F13" i="1"/>
  <c r="I195" i="1" l="1"/>
  <c r="H195" i="1"/>
  <c r="G195" i="1"/>
  <c r="F195" i="1"/>
  <c r="J176" i="1"/>
  <c r="I176" i="1"/>
  <c r="H176" i="1"/>
  <c r="F176" i="1"/>
  <c r="J157" i="1"/>
  <c r="I157" i="1"/>
  <c r="H157" i="1"/>
  <c r="G157" i="1"/>
  <c r="F157" i="1"/>
  <c r="J138" i="1"/>
  <c r="I138" i="1"/>
  <c r="G138" i="1"/>
  <c r="F138" i="1"/>
  <c r="I119" i="1"/>
  <c r="J119" i="1"/>
  <c r="F119" i="1"/>
  <c r="G100" i="1"/>
  <c r="H100" i="1"/>
  <c r="J100" i="1"/>
  <c r="J81" i="1"/>
  <c r="I81" i="1"/>
  <c r="H81" i="1"/>
  <c r="G81" i="1"/>
  <c r="F81" i="1"/>
  <c r="H138" i="1"/>
  <c r="J62" i="1"/>
  <c r="I62" i="1"/>
  <c r="H62" i="1"/>
  <c r="G62" i="1"/>
  <c r="F62" i="1"/>
  <c r="J43" i="1"/>
  <c r="I43" i="1"/>
  <c r="H43" i="1"/>
  <c r="G43" i="1"/>
  <c r="F43" i="1"/>
  <c r="I24" i="1"/>
  <c r="H24" i="1"/>
  <c r="G24" i="1"/>
  <c r="J24" i="1"/>
  <c r="F24" i="1"/>
  <c r="F100" i="1"/>
  <c r="J195" i="1"/>
  <c r="G176" i="1"/>
  <c r="H119" i="1"/>
  <c r="I196" i="1" l="1"/>
  <c r="H196" i="1"/>
  <c r="G196" i="1"/>
  <c r="J196" i="1"/>
  <c r="F196" i="1"/>
</calcChain>
</file>

<file path=xl/sharedStrings.xml><?xml version="1.0" encoding="utf-8"?>
<sst xmlns="http://schemas.openxmlformats.org/spreadsheetml/2006/main" count="324" uniqueCount="107">
  <si>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</si>
  <si>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</si>
  <si>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</si>
  <si>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</si>
  <si>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</si>
  <si>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</si>
  <si>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</si>
  <si>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</si>
  <si>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</si>
  <si>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</si>
  <si>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</si>
  <si>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</si>
  <si>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</si>
  <si>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</si>
  <si>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</si>
  <si>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</si>
  <si>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</si>
  <si>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</si>
  <si>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</si>
  <si>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</si>
  <si>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</si>
  <si>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</si>
  <si>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</si>
  <si>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</si>
  <si>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</si>
  <si>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</si>
  <si>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</si>
  <si>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</si>
  <si>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</si>
  <si>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</si>
  <si>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</si>
  <si>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</si>
  <si>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</si>
  <si>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</si>
  <si>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</si>
  <si>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</si>
  <si>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</si>
  <si>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</si>
  <si>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</si>
  <si>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</si>
  <si>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Фрукты свежие</t>
  </si>
  <si>
    <t>Батон нарезной</t>
  </si>
  <si>
    <t>Каша пшеничная жидкая молочная</t>
  </si>
  <si>
    <t>Суп картофельный с горохом</t>
  </si>
  <si>
    <t>Гуляш из куры</t>
  </si>
  <si>
    <t>Салат из белокачанной капусты</t>
  </si>
  <si>
    <t>Рис отварной</t>
  </si>
  <si>
    <t>Кисель из варенья</t>
  </si>
  <si>
    <t>Хлеб ржаной</t>
  </si>
  <si>
    <t>150</t>
  </si>
  <si>
    <t>160</t>
  </si>
  <si>
    <t>200</t>
  </si>
  <si>
    <t>Молоко</t>
  </si>
  <si>
    <t>Макроны отварные с сыром</t>
  </si>
  <si>
    <t>Кофейный напиток с молоком</t>
  </si>
  <si>
    <t>Бутерброд с сыром</t>
  </si>
  <si>
    <t>Огурец свежий порционный</t>
  </si>
  <si>
    <t>Щи из свежей капусты с картофелем</t>
  </si>
  <si>
    <t>Печень говяжья тушеная в соусе</t>
  </si>
  <si>
    <t>Картофельное пюре</t>
  </si>
  <si>
    <t>Напиток из плодов шиповника</t>
  </si>
  <si>
    <t>Омлет с картофелем</t>
  </si>
  <si>
    <t>Чай с сахаром и лимоном</t>
  </si>
  <si>
    <t>Кукуруза отварная</t>
  </si>
  <si>
    <t>Суп картофельный с рыбными фрикадельками</t>
  </si>
  <si>
    <t>Котлеты рубленые из птицы</t>
  </si>
  <si>
    <t>Соус сметанный</t>
  </si>
  <si>
    <t>Соус</t>
  </si>
  <si>
    <t>Греча рассыпчатая</t>
  </si>
  <si>
    <t>Компот из свежих яблок</t>
  </si>
  <si>
    <t>Хлеб ржано/пшеничный</t>
  </si>
  <si>
    <t>Каша овсяная (вязкая) с маслом</t>
  </si>
  <si>
    <t>к/к</t>
  </si>
  <si>
    <t>Томаты свежие порционно</t>
  </si>
  <si>
    <t>Рассольник Ленинградский</t>
  </si>
  <si>
    <t>Шницель натуральный рубленный</t>
  </si>
  <si>
    <t>Капуста тушеная</t>
  </si>
  <si>
    <t>Напиток из варенья</t>
  </si>
  <si>
    <t>Лапшевик с творогом</t>
  </si>
  <si>
    <t>Фрукт</t>
  </si>
  <si>
    <t>Икра морковная</t>
  </si>
  <si>
    <t>Борщ с фасолью и картофелем</t>
  </si>
  <si>
    <t>Плов из птицы</t>
  </si>
  <si>
    <t>Каша пшеничная (вязкая) с маслом</t>
  </si>
  <si>
    <t>Напиток кофейный с молоком</t>
  </si>
  <si>
    <t>Помидор свежий порционный</t>
  </si>
  <si>
    <t>Суп из овощей</t>
  </si>
  <si>
    <t>Макароны отварные</t>
  </si>
  <si>
    <t>Чай с сахаром и молоком</t>
  </si>
  <si>
    <t>Батон</t>
  </si>
  <si>
    <t>Запеканка из творога со сгущ. молоком</t>
  </si>
  <si>
    <t>Икра свекольная</t>
  </si>
  <si>
    <t>Жаркое по-домашнему</t>
  </si>
  <si>
    <t>106, 107</t>
  </si>
  <si>
    <t>Каша рисовая жидкая молочгая</t>
  </si>
  <si>
    <t>Борщ с капустой и картофелем</t>
  </si>
  <si>
    <t>Печень по-строгановски</t>
  </si>
  <si>
    <t>Макароны отварные с сыром</t>
  </si>
  <si>
    <t>Салат из белокачанной капусты с морковью</t>
  </si>
  <si>
    <t>Суп картофельный с мясными фрикадельками</t>
  </si>
  <si>
    <t>Котлеты ребленые из птицы</t>
  </si>
  <si>
    <t>Омлет натуральный</t>
  </si>
  <si>
    <t>Фрукт свежий</t>
  </si>
  <si>
    <t>Горошек зелёный отварной</t>
  </si>
  <si>
    <t>Тефтели рыбные с соусом</t>
  </si>
  <si>
    <t>239/331</t>
  </si>
  <si>
    <t>МБОУ "Гавриловская ООШ" п. Гаврилово Выборгский р- н 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</si>
</sst>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7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106</v>
      </c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49</v>
      </c>
      <c r="G6" s="40">
        <v>5.36</v>
      </c>
      <c r="H6" s="40">
        <v>8.3699999999999992</v>
      </c>
      <c r="I6" s="40">
        <v>26.46</v>
      </c>
      <c r="J6" s="40">
        <v>203.56</v>
      </c>
      <c r="K6" s="41">
        <v>182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4.07</v>
      </c>
      <c r="H8" s="43">
        <v>3.54</v>
      </c>
      <c r="I8" s="43">
        <v>17.57</v>
      </c>
      <c r="J8" s="43">
        <v>118.6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2.37</v>
      </c>
      <c r="H9" s="43">
        <v>0.3</v>
      </c>
      <c r="I9" s="43">
        <v>14.4</v>
      </c>
      <c r="J9" s="43">
        <v>69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5</v>
      </c>
      <c r="H10" s="43">
        <v>0</v>
      </c>
      <c r="I10" s="43">
        <v>18</v>
      </c>
      <c r="J10" s="43">
        <v>88</v>
      </c>
      <c r="K10" s="44"/>
      <c r="L10" s="43"/>
    </row>
    <row r="11" spans="1:12" ht="15" x14ac:dyDescent="0.25">
      <c r="A11" s="23"/>
      <c r="B11" s="15"/>
      <c r="C11" s="11"/>
      <c r="D11" s="6" t="s">
        <v>52</v>
      </c>
      <c r="E11" s="42" t="s">
        <v>52</v>
      </c>
      <c r="F11" s="43">
        <v>200</v>
      </c>
      <c r="G11" s="43">
        <v>6.1</v>
      </c>
      <c r="H11" s="43">
        <v>5.44</v>
      </c>
      <c r="I11" s="43">
        <v>10.1</v>
      </c>
      <c r="J11" s="43">
        <v>113.76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>SUM(G6:G12)</f>
        <v>22.9</v>
      </c>
      <c r="H13" s="19">
        <f>SUM(H6:H12)</f>
        <v>17.650000000000002</v>
      </c>
      <c r="I13" s="19">
        <f>SUM(I6:I12)</f>
        <v>86.53</v>
      </c>
      <c r="J13" s="19">
        <f>SUM(J6:J12)</f>
        <v>592.91999999999996</v>
      </c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 t="s">
        <v>50</v>
      </c>
      <c r="G14" s="43">
        <v>0.78</v>
      </c>
      <c r="H14" s="43">
        <v>1.94</v>
      </c>
      <c r="I14" s="43">
        <v>12.93</v>
      </c>
      <c r="J14" s="43">
        <v>120.8</v>
      </c>
      <c r="K14" s="44">
        <v>45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 t="s">
        <v>51</v>
      </c>
      <c r="G15" s="43">
        <v>5.19</v>
      </c>
      <c r="H15" s="43">
        <v>4.41</v>
      </c>
      <c r="I15" s="43">
        <v>13.22</v>
      </c>
      <c r="J15" s="43">
        <v>123.6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150</v>
      </c>
      <c r="G16" s="43">
        <v>10.09</v>
      </c>
      <c r="H16" s="43">
        <v>28.27</v>
      </c>
      <c r="I16" s="43">
        <v>28.27</v>
      </c>
      <c r="J16" s="43">
        <v>298.18</v>
      </c>
      <c r="K16" s="44">
        <v>243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 t="s">
        <v>49</v>
      </c>
      <c r="G17" s="43">
        <v>3.65</v>
      </c>
      <c r="H17" s="43">
        <v>5.37</v>
      </c>
      <c r="I17" s="43">
        <v>5.37</v>
      </c>
      <c r="J17" s="43">
        <v>209.7</v>
      </c>
      <c r="K17" s="44">
        <v>304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0.1</v>
      </c>
      <c r="H18" s="43">
        <v>7.0000000000000007E-2</v>
      </c>
      <c r="I18" s="43">
        <v>7.0000000000000007E-2</v>
      </c>
      <c r="J18" s="43">
        <v>123.6</v>
      </c>
      <c r="K18" s="44">
        <v>360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5</v>
      </c>
      <c r="H19" s="43">
        <v>1</v>
      </c>
      <c r="I19" s="43">
        <v>1</v>
      </c>
      <c r="J19" s="43">
        <v>140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48</v>
      </c>
      <c r="G20" s="43">
        <v>3</v>
      </c>
      <c r="H20" s="43">
        <v>1</v>
      </c>
      <c r="I20" s="43">
        <v>1</v>
      </c>
      <c r="J20" s="43">
        <v>110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458</v>
      </c>
      <c r="G23" s="19">
        <f t="shared" ref="G23:J23" si="0">SUM(G14:G22)</f>
        <v>27.810000000000002</v>
      </c>
      <c r="H23" s="19">
        <f t="shared" si="0"/>
        <v>42.059999999999995</v>
      </c>
      <c r="I23" s="19">
        <f t="shared" si="0"/>
        <v>61.86</v>
      </c>
      <c r="J23" s="19">
        <f t="shared" si="0"/>
        <v>1125.8800000000001</v>
      </c>
      <c r="K23" s="25"/>
      <c r="L23" s="19"/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988</v>
      </c>
      <c r="G24" s="32">
        <f>G13+G23</f>
        <v>50.71</v>
      </c>
      <c r="H24" s="32">
        <f>H13+H23</f>
        <v>59.709999999999994</v>
      </c>
      <c r="I24" s="32">
        <f>I13+I23</f>
        <v>148.38999999999999</v>
      </c>
      <c r="J24" s="32">
        <f>J13+J23</f>
        <v>1718.8000000000002</v>
      </c>
      <c r="K24" s="32"/>
      <c r="L24" s="32">
        <v>137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150</v>
      </c>
      <c r="G25" s="40">
        <v>10.14</v>
      </c>
      <c r="H25" s="40">
        <v>11.94</v>
      </c>
      <c r="I25" s="40">
        <v>45.48</v>
      </c>
      <c r="J25" s="40">
        <v>250.8</v>
      </c>
      <c r="K25" s="41">
        <v>204</v>
      </c>
      <c r="L25" s="40"/>
    </row>
    <row r="26" spans="1:12" ht="15" x14ac:dyDescent="0.25">
      <c r="A26" s="14"/>
      <c r="B26" s="15"/>
      <c r="C26" s="11"/>
      <c r="D26" s="6"/>
      <c r="E26" s="50" t="s">
        <v>55</v>
      </c>
      <c r="F26" s="43">
        <v>50</v>
      </c>
      <c r="G26" s="43">
        <v>6.96</v>
      </c>
      <c r="H26" s="43">
        <v>9.9600000000000009</v>
      </c>
      <c r="I26" s="43">
        <v>17.79</v>
      </c>
      <c r="J26" s="43">
        <v>188.4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3.16</v>
      </c>
      <c r="H27" s="43">
        <v>2.67</v>
      </c>
      <c r="I27" s="43">
        <v>15.94</v>
      </c>
      <c r="J27" s="43">
        <v>100.6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60</v>
      </c>
      <c r="G28" s="43">
        <v>9.48</v>
      </c>
      <c r="H28" s="43">
        <v>1.2</v>
      </c>
      <c r="I28" s="43">
        <v>57.6</v>
      </c>
      <c r="J28" s="43">
        <v>280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50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52</v>
      </c>
      <c r="E30" s="42" t="s">
        <v>52</v>
      </c>
      <c r="F30" s="43">
        <v>200</v>
      </c>
      <c r="G30" s="43">
        <v>6.1</v>
      </c>
      <c r="H30" s="43">
        <v>5.44</v>
      </c>
      <c r="I30" s="43">
        <v>10.1</v>
      </c>
      <c r="J30" s="43">
        <v>113.76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" si="1">SUM(G25:G31)</f>
        <v>35.840000000000003</v>
      </c>
      <c r="H32" s="19">
        <f t="shared" ref="H32" si="2">SUM(H25:H31)</f>
        <v>31.21</v>
      </c>
      <c r="I32" s="19">
        <f t="shared" ref="I32" si="3">SUM(I25:I31)</f>
        <v>146.91</v>
      </c>
      <c r="J32" s="19">
        <f t="shared" ref="J32:L32" si="4">SUM(J25:J31)</f>
        <v>933.56000000000006</v>
      </c>
      <c r="K32" s="25"/>
      <c r="L32" s="19"/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56</v>
      </c>
      <c r="F33" s="43">
        <v>60</v>
      </c>
      <c r="G33" s="43">
        <v>0.48</v>
      </c>
      <c r="H33" s="43">
        <v>0.06</v>
      </c>
      <c r="I33" s="43">
        <v>1.02</v>
      </c>
      <c r="J33" s="43">
        <v>6</v>
      </c>
      <c r="K33" s="44">
        <v>71</v>
      </c>
      <c r="L33" s="43"/>
    </row>
    <row r="34" spans="1:12" ht="15" x14ac:dyDescent="0.25">
      <c r="A34" s="14"/>
      <c r="B34" s="15"/>
      <c r="C34" s="11"/>
      <c r="D34" s="7" t="s">
        <v>27</v>
      </c>
      <c r="E34" s="51" t="s">
        <v>57</v>
      </c>
      <c r="F34" s="43">
        <v>200</v>
      </c>
      <c r="G34" s="43">
        <v>2.21</v>
      </c>
      <c r="H34" s="43">
        <v>4.16</v>
      </c>
      <c r="I34" s="43">
        <v>6.32</v>
      </c>
      <c r="J34" s="43">
        <v>76.8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51" t="s">
        <v>58</v>
      </c>
      <c r="F35" s="43">
        <v>90</v>
      </c>
      <c r="G35" s="43">
        <v>2.44</v>
      </c>
      <c r="H35" s="43">
        <v>7.88</v>
      </c>
      <c r="I35" s="43">
        <v>3.42</v>
      </c>
      <c r="J35" s="43">
        <v>143.1</v>
      </c>
      <c r="K35" s="44">
        <v>262</v>
      </c>
      <c r="L35" s="43"/>
    </row>
    <row r="36" spans="1:12" ht="15" x14ac:dyDescent="0.25">
      <c r="A36" s="14"/>
      <c r="B36" s="15"/>
      <c r="C36" s="11"/>
      <c r="D36" s="7" t="s">
        <v>29</v>
      </c>
      <c r="E36" s="51" t="s">
        <v>59</v>
      </c>
      <c r="F36" s="43">
        <v>150</v>
      </c>
      <c r="G36" s="43">
        <v>3.09</v>
      </c>
      <c r="H36" s="43">
        <v>9.15</v>
      </c>
      <c r="I36" s="43">
        <v>17.98</v>
      </c>
      <c r="J36" s="43">
        <v>172.85</v>
      </c>
      <c r="K36" s="44">
        <v>128</v>
      </c>
      <c r="L36" s="43"/>
    </row>
    <row r="37" spans="1:12" ht="15" x14ac:dyDescent="0.25">
      <c r="A37" s="14"/>
      <c r="B37" s="15"/>
      <c r="C37" s="11"/>
      <c r="D37" s="7" t="s">
        <v>30</v>
      </c>
      <c r="E37" s="51" t="s">
        <v>60</v>
      </c>
      <c r="F37" s="43">
        <v>200</v>
      </c>
      <c r="G37" s="43">
        <v>0.67</v>
      </c>
      <c r="H37" s="43">
        <v>0.27</v>
      </c>
      <c r="I37" s="43">
        <v>20.76</v>
      </c>
      <c r="J37" s="43">
        <v>88.2</v>
      </c>
      <c r="K37" s="44">
        <v>388</v>
      </c>
      <c r="L37" s="43"/>
    </row>
    <row r="38" spans="1:12" ht="15" x14ac:dyDescent="0.25">
      <c r="A38" s="14"/>
      <c r="B38" s="15"/>
      <c r="C38" s="11"/>
      <c r="D38" s="7" t="s">
        <v>31</v>
      </c>
      <c r="E38" s="51" t="s">
        <v>41</v>
      </c>
      <c r="F38" s="43">
        <v>60</v>
      </c>
      <c r="G38" s="43">
        <v>4.74</v>
      </c>
      <c r="H38" s="43">
        <v>0.6</v>
      </c>
      <c r="I38" s="43">
        <v>28.8</v>
      </c>
      <c r="J38" s="43">
        <v>140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51" t="s">
        <v>48</v>
      </c>
      <c r="F39" s="43">
        <v>48</v>
      </c>
      <c r="G39" s="43">
        <v>2.69</v>
      </c>
      <c r="H39" s="43">
        <v>0.53</v>
      </c>
      <c r="I39" s="43">
        <v>23.71</v>
      </c>
      <c r="J39" s="43">
        <v>110.35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.75" customHeight="1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808</v>
      </c>
      <c r="G42" s="19">
        <f t="shared" ref="G42" si="5">SUM(G33:G41)</f>
        <v>16.32</v>
      </c>
      <c r="H42" s="19">
        <f t="shared" ref="H42" si="6">SUM(H33:H41)</f>
        <v>22.650000000000002</v>
      </c>
      <c r="I42" s="19">
        <f t="shared" ref="I42" si="7">SUM(I33:I41)</f>
        <v>102.00999999999999</v>
      </c>
      <c r="J42" s="19">
        <f t="shared" ref="J42:L42" si="8">SUM(J33:J41)</f>
        <v>737.30000000000007</v>
      </c>
      <c r="K42" s="25"/>
      <c r="L42" s="19"/>
    </row>
    <row r="43" spans="1:12" ht="15.75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1468</v>
      </c>
      <c r="G43" s="32">
        <f t="shared" ref="G43" si="9">G32+G42</f>
        <v>52.160000000000004</v>
      </c>
      <c r="H43" s="32">
        <f t="shared" ref="H43" si="10">H32+H42</f>
        <v>53.86</v>
      </c>
      <c r="I43" s="32">
        <f t="shared" ref="I43" si="11">I32+I42</f>
        <v>248.92</v>
      </c>
      <c r="J43" s="32">
        <f t="shared" ref="J43:L43" si="12">J32+J42</f>
        <v>1670.8600000000001</v>
      </c>
      <c r="K43" s="32"/>
      <c r="L43" s="32">
        <v>137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61</v>
      </c>
      <c r="F44" s="40">
        <v>150</v>
      </c>
      <c r="G44" s="40">
        <v>10.65</v>
      </c>
      <c r="H44" s="40">
        <v>27.03</v>
      </c>
      <c r="I44" s="40">
        <v>15.81</v>
      </c>
      <c r="J44" s="40">
        <v>349.99</v>
      </c>
      <c r="K44" s="41">
        <v>213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1" t="s">
        <v>62</v>
      </c>
      <c r="F46" s="43">
        <v>222</v>
      </c>
      <c r="G46" s="43">
        <v>0.13</v>
      </c>
      <c r="H46" s="43">
        <v>0.02</v>
      </c>
      <c r="I46" s="43">
        <v>15.2</v>
      </c>
      <c r="J46" s="43">
        <v>62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51" t="s">
        <v>41</v>
      </c>
      <c r="F47" s="43">
        <v>60</v>
      </c>
      <c r="G47" s="43">
        <v>4.74</v>
      </c>
      <c r="H47" s="43">
        <v>0.6</v>
      </c>
      <c r="I47" s="43">
        <v>28.8</v>
      </c>
      <c r="J47" s="43">
        <v>140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51" t="s">
        <v>40</v>
      </c>
      <c r="F48" s="43">
        <v>100</v>
      </c>
      <c r="G48" s="43">
        <v>3.5</v>
      </c>
      <c r="H48" s="43">
        <v>0</v>
      </c>
      <c r="I48" s="43">
        <v>11.5</v>
      </c>
      <c r="J48" s="43">
        <v>60</v>
      </c>
      <c r="K48" s="44"/>
      <c r="L48" s="43"/>
    </row>
    <row r="49" spans="1:12" ht="15" x14ac:dyDescent="0.25">
      <c r="A49" s="23"/>
      <c r="B49" s="15"/>
      <c r="C49" s="11"/>
      <c r="D49" s="53" t="s">
        <v>52</v>
      </c>
      <c r="E49" s="51" t="s">
        <v>52</v>
      </c>
      <c r="F49" s="43">
        <v>200</v>
      </c>
      <c r="G49" s="43">
        <v>6.1</v>
      </c>
      <c r="H49" s="43">
        <v>5.44</v>
      </c>
      <c r="I49" s="43">
        <v>10.1</v>
      </c>
      <c r="J49" s="43">
        <v>113.76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732</v>
      </c>
      <c r="G51" s="19">
        <f t="shared" ref="G51" si="13">SUM(G44:G50)</f>
        <v>25.120000000000005</v>
      </c>
      <c r="H51" s="19">
        <f t="shared" ref="H51" si="14">SUM(H44:H50)</f>
        <v>33.090000000000003</v>
      </c>
      <c r="I51" s="19">
        <f t="shared" ref="I51" si="15">SUM(I44:I50)</f>
        <v>81.41</v>
      </c>
      <c r="J51" s="19">
        <f t="shared" ref="J51:L51" si="16">SUM(J44:J50)</f>
        <v>725.75</v>
      </c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63</v>
      </c>
      <c r="F52" s="43">
        <v>60</v>
      </c>
      <c r="G52" s="43">
        <v>1.72</v>
      </c>
      <c r="H52" s="43">
        <v>1.52</v>
      </c>
      <c r="I52" s="43">
        <v>3.28</v>
      </c>
      <c r="J52" s="43">
        <v>33.29</v>
      </c>
      <c r="K52" s="44">
        <v>133</v>
      </c>
      <c r="L52" s="43"/>
    </row>
    <row r="53" spans="1:12" ht="15" x14ac:dyDescent="0.25">
      <c r="A53" s="23"/>
      <c r="B53" s="15"/>
      <c r="C53" s="11"/>
      <c r="D53" s="7" t="s">
        <v>27</v>
      </c>
      <c r="E53" s="51" t="s">
        <v>64</v>
      </c>
      <c r="F53" s="43">
        <v>225</v>
      </c>
      <c r="G53" s="43">
        <v>1.75</v>
      </c>
      <c r="H53" s="43">
        <v>2.2200000000000002</v>
      </c>
      <c r="I53" s="43">
        <v>12.31</v>
      </c>
      <c r="J53" s="43">
        <v>84.8</v>
      </c>
      <c r="K53" s="44">
        <v>106.107</v>
      </c>
      <c r="L53" s="43"/>
    </row>
    <row r="54" spans="1:12" ht="15" x14ac:dyDescent="0.25">
      <c r="A54" s="23"/>
      <c r="B54" s="15"/>
      <c r="C54" s="11"/>
      <c r="D54" s="7" t="s">
        <v>28</v>
      </c>
      <c r="E54" s="51" t="s">
        <v>65</v>
      </c>
      <c r="F54" s="43">
        <v>90</v>
      </c>
      <c r="G54" s="43">
        <v>12.51</v>
      </c>
      <c r="H54" s="43">
        <v>24.05</v>
      </c>
      <c r="I54" s="43">
        <v>12.64</v>
      </c>
      <c r="J54" s="43">
        <v>317.45</v>
      </c>
      <c r="K54" s="44">
        <v>295</v>
      </c>
      <c r="L54" s="43"/>
    </row>
    <row r="55" spans="1:12" ht="15" x14ac:dyDescent="0.25">
      <c r="A55" s="23"/>
      <c r="B55" s="15"/>
      <c r="C55" s="11"/>
      <c r="D55" s="7" t="s">
        <v>29</v>
      </c>
      <c r="E55" s="51" t="s">
        <v>68</v>
      </c>
      <c r="F55" s="43">
        <v>30</v>
      </c>
      <c r="G55" s="43">
        <v>8.2899999999999991</v>
      </c>
      <c r="H55" s="43">
        <v>8.9499999999999993</v>
      </c>
      <c r="I55" s="43">
        <v>37.36</v>
      </c>
      <c r="J55" s="43">
        <v>262.5</v>
      </c>
      <c r="K55" s="44">
        <v>171</v>
      </c>
      <c r="L55" s="43"/>
    </row>
    <row r="56" spans="1:12" ht="15" x14ac:dyDescent="0.25">
      <c r="A56" s="23"/>
      <c r="B56" s="15"/>
      <c r="C56" s="11"/>
      <c r="D56" s="7" t="s">
        <v>30</v>
      </c>
      <c r="E56" s="51" t="s">
        <v>69</v>
      </c>
      <c r="F56" s="43">
        <v>200</v>
      </c>
      <c r="G56" s="43">
        <v>0.16</v>
      </c>
      <c r="H56" s="43">
        <v>0.16</v>
      </c>
      <c r="I56" s="43">
        <v>27.88</v>
      </c>
      <c r="J56" s="43">
        <v>114.6</v>
      </c>
      <c r="K56" s="44">
        <v>342</v>
      </c>
      <c r="L56" s="43"/>
    </row>
    <row r="57" spans="1:12" ht="15" x14ac:dyDescent="0.25">
      <c r="A57" s="23"/>
      <c r="B57" s="15"/>
      <c r="C57" s="11"/>
      <c r="D57" s="7" t="s">
        <v>31</v>
      </c>
      <c r="E57" s="51" t="s">
        <v>41</v>
      </c>
      <c r="F57" s="43">
        <v>60</v>
      </c>
      <c r="G57" s="43">
        <v>4.74</v>
      </c>
      <c r="H57" s="43">
        <v>0.6</v>
      </c>
      <c r="I57" s="43">
        <v>28.8</v>
      </c>
      <c r="J57" s="43">
        <v>140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51" t="s">
        <v>70</v>
      </c>
      <c r="F58" s="43">
        <v>48</v>
      </c>
      <c r="G58" s="43">
        <v>2.69</v>
      </c>
      <c r="H58" s="43">
        <v>0.53</v>
      </c>
      <c r="I58" s="43">
        <v>23.71</v>
      </c>
      <c r="J58" s="43">
        <v>110.35</v>
      </c>
      <c r="K58" s="44"/>
      <c r="L58" s="43"/>
    </row>
    <row r="59" spans="1:12" ht="15" x14ac:dyDescent="0.25">
      <c r="A59" s="23"/>
      <c r="B59" s="15"/>
      <c r="C59" s="11"/>
      <c r="D59" s="53" t="s">
        <v>67</v>
      </c>
      <c r="E59" s="51" t="s">
        <v>66</v>
      </c>
      <c r="F59" s="43">
        <v>30</v>
      </c>
      <c r="G59" s="43">
        <v>0.42</v>
      </c>
      <c r="H59" s="43">
        <v>1.5</v>
      </c>
      <c r="I59" s="43">
        <v>1.76</v>
      </c>
      <c r="J59" s="43">
        <v>22.23</v>
      </c>
      <c r="K59" s="44">
        <v>330</v>
      </c>
      <c r="L59" s="43"/>
    </row>
    <row r="60" spans="1:12" ht="15.75" customHeight="1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743</v>
      </c>
      <c r="G61" s="19">
        <f t="shared" ref="G61" si="17">SUM(G52:G60)</f>
        <v>32.28</v>
      </c>
      <c r="H61" s="19">
        <f t="shared" ref="H61" si="18">SUM(H52:H60)</f>
        <v>39.529999999999994</v>
      </c>
      <c r="I61" s="19">
        <f t="shared" ref="I61" si="19">SUM(I52:I60)</f>
        <v>147.73999999999998</v>
      </c>
      <c r="J61" s="19">
        <f t="shared" ref="J61:L61" si="20">SUM(J52:J60)</f>
        <v>1085.22</v>
      </c>
      <c r="K61" s="25"/>
      <c r="L61" s="19"/>
    </row>
    <row r="62" spans="1:12" ht="15.75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1475</v>
      </c>
      <c r="G62" s="32">
        <f t="shared" ref="G62" si="21">G51+G61</f>
        <v>57.400000000000006</v>
      </c>
      <c r="H62" s="32">
        <f t="shared" ref="H62" si="22">H51+H61</f>
        <v>72.62</v>
      </c>
      <c r="I62" s="32">
        <f t="shared" ref="I62" si="23">I51+I61</f>
        <v>229.14999999999998</v>
      </c>
      <c r="J62" s="32">
        <f t="shared" ref="J62:L62" si="24">J51+J61</f>
        <v>1810.97</v>
      </c>
      <c r="K62" s="32"/>
      <c r="L62" s="32">
        <v>137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150</v>
      </c>
      <c r="G63" s="40">
        <v>6.78</v>
      </c>
      <c r="H63" s="40">
        <v>10.08</v>
      </c>
      <c r="I63" s="40">
        <v>30.12</v>
      </c>
      <c r="J63" s="40">
        <v>238.5</v>
      </c>
      <c r="K63" s="41">
        <v>173</v>
      </c>
      <c r="L63" s="40"/>
    </row>
    <row r="64" spans="1:12" ht="15" x14ac:dyDescent="0.25">
      <c r="A64" s="23"/>
      <c r="B64" s="15"/>
      <c r="C64" s="11"/>
      <c r="D64" s="6"/>
      <c r="E64" s="42" t="s">
        <v>55</v>
      </c>
      <c r="F64" s="43">
        <v>50</v>
      </c>
      <c r="G64" s="43">
        <v>6.96</v>
      </c>
      <c r="H64" s="43">
        <v>9.9600000000000009</v>
      </c>
      <c r="I64" s="43">
        <v>17.79</v>
      </c>
      <c r="J64" s="43">
        <v>188.4</v>
      </c>
      <c r="K64" s="44">
        <v>15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4.07</v>
      </c>
      <c r="H65" s="43">
        <v>3.54</v>
      </c>
      <c r="I65" s="43">
        <v>17.57</v>
      </c>
      <c r="J65" s="43">
        <v>118.6</v>
      </c>
      <c r="K65" s="44">
        <v>2011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</v>
      </c>
      <c r="H66" s="43">
        <v>0.3</v>
      </c>
      <c r="I66" s="43">
        <v>14.4</v>
      </c>
      <c r="J66" s="43">
        <v>140</v>
      </c>
      <c r="K66" s="5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40</v>
      </c>
      <c r="F67" s="43">
        <v>100</v>
      </c>
      <c r="G67" s="43">
        <v>0.7</v>
      </c>
      <c r="H67" s="43">
        <v>0</v>
      </c>
      <c r="I67" s="43">
        <v>10.3</v>
      </c>
      <c r="J67" s="43">
        <v>43</v>
      </c>
      <c r="K67" s="44"/>
      <c r="L67" s="43"/>
    </row>
    <row r="68" spans="1:12" ht="15" x14ac:dyDescent="0.25">
      <c r="A68" s="23"/>
      <c r="B68" s="15"/>
      <c r="C68" s="11"/>
      <c r="D68" s="6" t="s">
        <v>52</v>
      </c>
      <c r="E68" s="42" t="s">
        <v>52</v>
      </c>
      <c r="F68" s="43">
        <v>200</v>
      </c>
      <c r="G68" s="43">
        <v>6.1</v>
      </c>
      <c r="H68" s="43">
        <v>5.44</v>
      </c>
      <c r="I68" s="43">
        <v>10.1</v>
      </c>
      <c r="J68" s="43">
        <v>113.76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730</v>
      </c>
      <c r="G70" s="19">
        <f t="shared" ref="G70" si="25">SUM(G63:G69)</f>
        <v>26.61</v>
      </c>
      <c r="H70" s="19">
        <f t="shared" ref="H70" si="26">SUM(H63:H69)</f>
        <v>29.32</v>
      </c>
      <c r="I70" s="19">
        <f t="shared" ref="I70" si="27">SUM(I63:I69)</f>
        <v>100.27999999999999</v>
      </c>
      <c r="J70" s="19">
        <f t="shared" ref="J70:L70" si="28">SUM(J63:J69)</f>
        <v>842.26</v>
      </c>
      <c r="K70" s="25"/>
      <c r="L70" s="19"/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60</v>
      </c>
      <c r="G71" s="43">
        <v>1.1000000000000001</v>
      </c>
      <c r="H71" s="43">
        <v>0.2</v>
      </c>
      <c r="I71" s="43">
        <v>3.8</v>
      </c>
      <c r="J71" s="43">
        <v>22</v>
      </c>
      <c r="K71" s="44">
        <v>71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250</v>
      </c>
      <c r="G72" s="43">
        <v>3.01</v>
      </c>
      <c r="H72" s="43">
        <v>5.33</v>
      </c>
      <c r="I72" s="43">
        <v>11.97</v>
      </c>
      <c r="J72" s="43">
        <v>107.25</v>
      </c>
      <c r="K72" s="44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75</v>
      </c>
      <c r="F73" s="43">
        <v>90</v>
      </c>
      <c r="G73" s="43">
        <v>15.62</v>
      </c>
      <c r="H73" s="43">
        <v>56.4</v>
      </c>
      <c r="I73" s="43">
        <v>8.2200000000000006</v>
      </c>
      <c r="J73" s="43">
        <v>465</v>
      </c>
      <c r="K73" s="44">
        <v>267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180</v>
      </c>
      <c r="G74" s="43">
        <v>3.7</v>
      </c>
      <c r="H74" s="43">
        <v>5.81</v>
      </c>
      <c r="I74" s="43">
        <v>16.96</v>
      </c>
      <c r="J74" s="43">
        <v>135.18</v>
      </c>
      <c r="K74" s="44">
        <v>321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</v>
      </c>
      <c r="H75" s="43">
        <v>0</v>
      </c>
      <c r="I75" s="43">
        <v>20</v>
      </c>
      <c r="J75" s="43">
        <v>107</v>
      </c>
      <c r="K75" s="44">
        <v>387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5</v>
      </c>
      <c r="H76" s="43">
        <v>1</v>
      </c>
      <c r="I76" s="43">
        <v>29</v>
      </c>
      <c r="J76" s="43">
        <v>140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48</v>
      </c>
      <c r="G77" s="43">
        <v>3</v>
      </c>
      <c r="H77" s="43">
        <v>1</v>
      </c>
      <c r="I77" s="43">
        <v>24</v>
      </c>
      <c r="J77" s="43">
        <v>110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.75" customHeight="1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888</v>
      </c>
      <c r="G80" s="19">
        <f t="shared" ref="G80" si="29">SUM(G71:G79)</f>
        <v>31.429999999999996</v>
      </c>
      <c r="H80" s="19">
        <f t="shared" ref="H80" si="30">SUM(H71:H79)</f>
        <v>69.739999999999995</v>
      </c>
      <c r="I80" s="19">
        <f t="shared" ref="I80" si="31">SUM(I71:I79)</f>
        <v>113.95</v>
      </c>
      <c r="J80" s="19">
        <f t="shared" ref="J80:L80" si="32">SUM(J71:J79)</f>
        <v>1086.43</v>
      </c>
      <c r="K80" s="25"/>
      <c r="L80" s="19"/>
    </row>
    <row r="81" spans="1:12" ht="15.75" thickBo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1618</v>
      </c>
      <c r="G81" s="32">
        <f t="shared" ref="G81" si="33">G70+G80</f>
        <v>58.039999999999992</v>
      </c>
      <c r="H81" s="32">
        <f t="shared" ref="H81" si="34">H70+H80</f>
        <v>99.06</v>
      </c>
      <c r="I81" s="32">
        <f t="shared" ref="I81" si="35">I70+I80</f>
        <v>214.23</v>
      </c>
      <c r="J81" s="32">
        <f t="shared" ref="J81:L81" si="36">J70+J80</f>
        <v>1928.69</v>
      </c>
      <c r="K81" s="32"/>
      <c r="L81" s="32">
        <v>137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12.9</v>
      </c>
      <c r="H82" s="40">
        <v>12.54</v>
      </c>
      <c r="I82" s="40">
        <v>29.22</v>
      </c>
      <c r="J82" s="40">
        <v>281.61</v>
      </c>
      <c r="K82" s="41">
        <v>208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222</v>
      </c>
      <c r="G84" s="43">
        <v>0.13</v>
      </c>
      <c r="H84" s="43">
        <v>0.02</v>
      </c>
      <c r="I84" s="43">
        <v>15.2</v>
      </c>
      <c r="J84" s="43">
        <v>62</v>
      </c>
      <c r="K84" s="44">
        <v>377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60</v>
      </c>
      <c r="G85" s="43">
        <v>4.74</v>
      </c>
      <c r="H85" s="43">
        <v>0.6</v>
      </c>
      <c r="I85" s="43">
        <v>28.8</v>
      </c>
      <c r="J85" s="43">
        <v>140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79</v>
      </c>
      <c r="F86" s="43">
        <v>100</v>
      </c>
      <c r="G86" s="43">
        <v>0</v>
      </c>
      <c r="H86" s="43">
        <v>0</v>
      </c>
      <c r="I86" s="43">
        <v>12</v>
      </c>
      <c r="J86" s="43">
        <v>48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532</v>
      </c>
      <c r="G89" s="19">
        <f t="shared" ref="G89" si="37">SUM(G82:G88)</f>
        <v>17.770000000000003</v>
      </c>
      <c r="H89" s="19">
        <f t="shared" ref="H89" si="38">SUM(H82:H88)</f>
        <v>13.159999999999998</v>
      </c>
      <c r="I89" s="19">
        <f t="shared" ref="I89" si="39">SUM(I82:I88)</f>
        <v>85.22</v>
      </c>
      <c r="J89" s="19">
        <f t="shared" ref="J89:L89" si="40">SUM(J82:J88)</f>
        <v>531.61</v>
      </c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100</v>
      </c>
      <c r="G90" s="43">
        <v>2</v>
      </c>
      <c r="H90" s="43">
        <v>0.1</v>
      </c>
      <c r="I90" s="43">
        <v>20.55</v>
      </c>
      <c r="J90" s="43">
        <v>91.2</v>
      </c>
      <c r="K90" s="44">
        <v>75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81</v>
      </c>
      <c r="F91" s="43">
        <v>250</v>
      </c>
      <c r="G91" s="43">
        <v>4.55</v>
      </c>
      <c r="H91" s="43">
        <v>5.36</v>
      </c>
      <c r="I91" s="43">
        <v>14</v>
      </c>
      <c r="J91" s="43">
        <v>134</v>
      </c>
      <c r="K91" s="44">
        <v>84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82</v>
      </c>
      <c r="F92" s="43">
        <v>280</v>
      </c>
      <c r="G92" s="43"/>
      <c r="H92" s="43">
        <v>14.64</v>
      </c>
      <c r="I92" s="43">
        <v>44.66</v>
      </c>
      <c r="J92" s="43">
        <v>381.66</v>
      </c>
      <c r="K92" s="44">
        <v>291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23.71</v>
      </c>
      <c r="H94" s="43">
        <v>7.0000000000000007E-2</v>
      </c>
      <c r="I94" s="43">
        <v>29.83</v>
      </c>
      <c r="J94" s="43">
        <v>123.36</v>
      </c>
      <c r="K94" s="44">
        <v>360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5</v>
      </c>
      <c r="H95" s="43">
        <v>1</v>
      </c>
      <c r="I95" s="43">
        <v>29</v>
      </c>
      <c r="J95" s="43">
        <v>140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48</v>
      </c>
      <c r="G96" s="43">
        <v>3</v>
      </c>
      <c r="H96" s="43">
        <v>1</v>
      </c>
      <c r="I96" s="43">
        <v>24</v>
      </c>
      <c r="J96" s="43">
        <v>110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.75" customHeight="1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938</v>
      </c>
      <c r="G99" s="19">
        <f t="shared" ref="G99" si="41">SUM(G90:G98)</f>
        <v>38.260000000000005</v>
      </c>
      <c r="H99" s="19">
        <f t="shared" ref="H99" si="42">SUM(H90:H98)</f>
        <v>22.17</v>
      </c>
      <c r="I99" s="19">
        <f t="shared" ref="I99" si="43">SUM(I90:I98)</f>
        <v>162.04</v>
      </c>
      <c r="J99" s="19">
        <f t="shared" ref="J99:L99" si="44">SUM(J90:J98)</f>
        <v>980.22</v>
      </c>
      <c r="K99" s="25"/>
      <c r="L99" s="19"/>
    </row>
    <row r="100" spans="1:12" ht="15.75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1470</v>
      </c>
      <c r="G100" s="32">
        <f t="shared" ref="G100" si="45">G89+G99</f>
        <v>56.030000000000008</v>
      </c>
      <c r="H100" s="32">
        <f t="shared" ref="H100" si="46">H89+H99</f>
        <v>35.33</v>
      </c>
      <c r="I100" s="32">
        <f t="shared" ref="I100" si="47">I89+I99</f>
        <v>247.26</v>
      </c>
      <c r="J100" s="32">
        <f t="shared" ref="J100:L100" si="48">J89+J99</f>
        <v>1511.83</v>
      </c>
      <c r="K100" s="32"/>
      <c r="L100" s="32">
        <v>137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150</v>
      </c>
      <c r="G101" s="40">
        <v>8.64</v>
      </c>
      <c r="H101" s="40">
        <v>11.05</v>
      </c>
      <c r="I101" s="40">
        <v>44.32</v>
      </c>
      <c r="J101" s="40">
        <v>312</v>
      </c>
      <c r="K101" s="41">
        <v>173</v>
      </c>
      <c r="L101" s="40"/>
    </row>
    <row r="102" spans="1:12" ht="15" x14ac:dyDescent="0.25">
      <c r="A102" s="23"/>
      <c r="B102" s="15"/>
      <c r="C102" s="11"/>
      <c r="D102" s="6"/>
      <c r="E102" s="42" t="s">
        <v>55</v>
      </c>
      <c r="F102" s="43">
        <v>50</v>
      </c>
      <c r="G102" s="43">
        <v>6.96</v>
      </c>
      <c r="H102" s="43">
        <v>9.9600000000000009</v>
      </c>
      <c r="I102" s="43">
        <v>17.8</v>
      </c>
      <c r="J102" s="43">
        <v>188.4</v>
      </c>
      <c r="K102" s="44">
        <v>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3.16</v>
      </c>
      <c r="H103" s="43">
        <v>2.67</v>
      </c>
      <c r="I103" s="43">
        <v>15.9</v>
      </c>
      <c r="J103" s="43">
        <v>100.6</v>
      </c>
      <c r="K103" s="44">
        <v>379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2.37</v>
      </c>
      <c r="H104" s="43">
        <v>0.3</v>
      </c>
      <c r="I104" s="43">
        <v>14.4</v>
      </c>
      <c r="J104" s="43">
        <v>70.8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52</v>
      </c>
      <c r="E106" s="42" t="s">
        <v>52</v>
      </c>
      <c r="F106" s="43">
        <v>200</v>
      </c>
      <c r="G106" s="43">
        <v>6.1</v>
      </c>
      <c r="H106" s="43">
        <v>5.44</v>
      </c>
      <c r="I106" s="43">
        <v>113.8</v>
      </c>
      <c r="J106" s="43">
        <v>113.76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49">SUM(G101:G107)</f>
        <v>27.230000000000004</v>
      </c>
      <c r="H108" s="19">
        <f t="shared" si="49"/>
        <v>29.42</v>
      </c>
      <c r="I108" s="19">
        <f t="shared" si="49"/>
        <v>206.22000000000003</v>
      </c>
      <c r="J108" s="19">
        <f t="shared" si="49"/>
        <v>785.56</v>
      </c>
      <c r="K108" s="25"/>
      <c r="L108" s="19"/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85</v>
      </c>
      <c r="F109" s="43">
        <v>60</v>
      </c>
      <c r="G109" s="43">
        <v>0.66</v>
      </c>
      <c r="H109" s="43">
        <v>0.12</v>
      </c>
      <c r="I109" s="43">
        <v>2.2799999999999998</v>
      </c>
      <c r="J109" s="43">
        <v>13.2</v>
      </c>
      <c r="K109" s="44">
        <v>71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200</v>
      </c>
      <c r="G110" s="43">
        <v>1.27</v>
      </c>
      <c r="H110" s="43">
        <v>3.99</v>
      </c>
      <c r="I110" s="43">
        <v>7.31</v>
      </c>
      <c r="J110" s="43">
        <v>76.2</v>
      </c>
      <c r="K110" s="44">
        <v>99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44</v>
      </c>
      <c r="F111" s="43">
        <v>150</v>
      </c>
      <c r="G111" s="43">
        <v>10.09</v>
      </c>
      <c r="H111" s="43">
        <v>28.27</v>
      </c>
      <c r="I111" s="43">
        <v>0.45</v>
      </c>
      <c r="J111" s="43">
        <v>298.18</v>
      </c>
      <c r="K111" s="44">
        <v>243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87</v>
      </c>
      <c r="F112" s="43">
        <v>150</v>
      </c>
      <c r="G112" s="43">
        <v>5.61</v>
      </c>
      <c r="H112" s="43">
        <v>4.51</v>
      </c>
      <c r="I112" s="43">
        <v>26.44</v>
      </c>
      <c r="J112" s="43">
        <v>168.44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0.67</v>
      </c>
      <c r="H113" s="43">
        <v>0.27</v>
      </c>
      <c r="I113" s="43">
        <v>20.76</v>
      </c>
      <c r="J113" s="43">
        <v>88.2</v>
      </c>
      <c r="K113" s="44">
        <v>388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60</v>
      </c>
      <c r="G114" s="43">
        <v>4.74</v>
      </c>
      <c r="H114" s="43">
        <v>0.6</v>
      </c>
      <c r="I114" s="43">
        <v>29</v>
      </c>
      <c r="J114" s="43">
        <v>140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48</v>
      </c>
      <c r="G115" s="43">
        <v>2.69</v>
      </c>
      <c r="H115" s="43">
        <v>0.5</v>
      </c>
      <c r="I115" s="43">
        <v>23.71</v>
      </c>
      <c r="J115" s="43">
        <v>110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868</v>
      </c>
      <c r="G118" s="19">
        <f t="shared" ref="G118:J118" si="50">SUM(G109:G117)</f>
        <v>25.73</v>
      </c>
      <c r="H118" s="19">
        <f t="shared" si="50"/>
        <v>38.260000000000005</v>
      </c>
      <c r="I118" s="19">
        <f t="shared" si="50"/>
        <v>109.95000000000002</v>
      </c>
      <c r="J118" s="19">
        <f t="shared" si="50"/>
        <v>894.22</v>
      </c>
      <c r="K118" s="25"/>
      <c r="L118" s="19"/>
    </row>
    <row r="119" spans="1:12" ht="15.75" thickBot="1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1498</v>
      </c>
      <c r="G119" s="32">
        <f t="shared" ref="G119" si="51">G108+G118</f>
        <v>52.960000000000008</v>
      </c>
      <c r="H119" s="32">
        <f t="shared" ref="H119" si="52">H108+H118</f>
        <v>67.680000000000007</v>
      </c>
      <c r="I119" s="32">
        <f t="shared" ref="I119" si="53">I108+I118</f>
        <v>316.17000000000007</v>
      </c>
      <c r="J119" s="32">
        <f t="shared" ref="J119:L119" si="54">J108+J118</f>
        <v>1679.78</v>
      </c>
      <c r="K119" s="32"/>
      <c r="L119" s="32">
        <v>137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>
        <v>150</v>
      </c>
      <c r="G120" s="40">
        <v>21.91</v>
      </c>
      <c r="H120" s="40">
        <v>16.579999999999998</v>
      </c>
      <c r="I120" s="40">
        <v>42</v>
      </c>
      <c r="J120" s="40">
        <v>405</v>
      </c>
      <c r="K120" s="41">
        <v>223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88</v>
      </c>
      <c r="F122" s="43">
        <v>222</v>
      </c>
      <c r="G122" s="43">
        <v>0.13</v>
      </c>
      <c r="H122" s="43">
        <v>0.02</v>
      </c>
      <c r="I122" s="43">
        <v>15.2</v>
      </c>
      <c r="J122" s="43">
        <v>62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89</v>
      </c>
      <c r="F123" s="43">
        <v>60</v>
      </c>
      <c r="G123" s="43">
        <v>4.74</v>
      </c>
      <c r="H123" s="43">
        <v>0.6</v>
      </c>
      <c r="I123" s="43">
        <v>28.8</v>
      </c>
      <c r="J123" s="43">
        <v>140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40</v>
      </c>
      <c r="F124" s="43">
        <v>100</v>
      </c>
      <c r="G124" s="43">
        <v>0.3</v>
      </c>
      <c r="H124" s="43">
        <v>0</v>
      </c>
      <c r="I124" s="43">
        <v>11.7</v>
      </c>
      <c r="J124" s="43">
        <v>48</v>
      </c>
      <c r="K124" s="44"/>
      <c r="L124" s="43"/>
    </row>
    <row r="125" spans="1:12" ht="15" x14ac:dyDescent="0.25">
      <c r="A125" s="14"/>
      <c r="B125" s="15"/>
      <c r="C125" s="11"/>
      <c r="D125" s="6" t="s">
        <v>52</v>
      </c>
      <c r="E125" s="42" t="s">
        <v>52</v>
      </c>
      <c r="F125" s="43">
        <v>200</v>
      </c>
      <c r="G125" s="43">
        <v>6.1</v>
      </c>
      <c r="H125" s="43">
        <v>5.44</v>
      </c>
      <c r="I125" s="43">
        <v>10.1</v>
      </c>
      <c r="J125" s="43">
        <v>113.76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732</v>
      </c>
      <c r="G127" s="19">
        <f t="shared" ref="G127:J127" si="55">SUM(G120:G126)</f>
        <v>33.18</v>
      </c>
      <c r="H127" s="19">
        <f t="shared" si="55"/>
        <v>22.64</v>
      </c>
      <c r="I127" s="19">
        <f t="shared" si="55"/>
        <v>107.8</v>
      </c>
      <c r="J127" s="19">
        <f t="shared" si="55"/>
        <v>768.76</v>
      </c>
      <c r="K127" s="25"/>
      <c r="L127" s="19"/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91</v>
      </c>
      <c r="F128" s="43">
        <v>100</v>
      </c>
      <c r="G128" s="43">
        <v>2.36</v>
      </c>
      <c r="H128" s="43">
        <v>0.1</v>
      </c>
      <c r="I128" s="43">
        <v>22.86</v>
      </c>
      <c r="J128" s="43">
        <v>185.3</v>
      </c>
      <c r="K128" s="44">
        <v>75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64</v>
      </c>
      <c r="F129" s="43">
        <v>275</v>
      </c>
      <c r="G129" s="43">
        <v>2.1800000000000002</v>
      </c>
      <c r="H129" s="43">
        <v>2.77</v>
      </c>
      <c r="I129" s="43">
        <v>15.38</v>
      </c>
      <c r="J129" s="43">
        <v>106</v>
      </c>
      <c r="K129" s="44" t="s">
        <v>93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92</v>
      </c>
      <c r="F130" s="43">
        <v>280</v>
      </c>
      <c r="G130" s="43">
        <v>19.670000000000002</v>
      </c>
      <c r="H130" s="43">
        <v>47.19</v>
      </c>
      <c r="I130" s="43">
        <v>26.52</v>
      </c>
      <c r="J130" s="43">
        <v>612.79</v>
      </c>
      <c r="K130" s="44">
        <v>259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0.1</v>
      </c>
      <c r="H132" s="43">
        <v>7.0000000000000007E-2</v>
      </c>
      <c r="I132" s="43">
        <v>29.83</v>
      </c>
      <c r="J132" s="43">
        <v>123.36</v>
      </c>
      <c r="K132" s="44">
        <v>387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89</v>
      </c>
      <c r="F133" s="43">
        <v>60</v>
      </c>
      <c r="G133" s="43">
        <v>4.74</v>
      </c>
      <c r="H133" s="43">
        <v>0.6</v>
      </c>
      <c r="I133" s="43">
        <v>28.8</v>
      </c>
      <c r="J133" s="43">
        <v>140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70</v>
      </c>
      <c r="F134" s="43">
        <v>48</v>
      </c>
      <c r="G134" s="43">
        <v>2.69</v>
      </c>
      <c r="H134" s="43">
        <v>0.53</v>
      </c>
      <c r="I134" s="43">
        <v>23.71</v>
      </c>
      <c r="J134" s="43">
        <v>110.35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963</v>
      </c>
      <c r="G137" s="19">
        <f t="shared" ref="G137:J137" si="56">SUM(G128:G136)</f>
        <v>31.740000000000006</v>
      </c>
      <c r="H137" s="19">
        <f t="shared" si="56"/>
        <v>51.26</v>
      </c>
      <c r="I137" s="19">
        <f t="shared" si="56"/>
        <v>147.1</v>
      </c>
      <c r="J137" s="19">
        <f t="shared" si="56"/>
        <v>1277.7999999999997</v>
      </c>
      <c r="K137" s="25"/>
      <c r="L137" s="19"/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1695</v>
      </c>
      <c r="G138" s="32">
        <f t="shared" ref="G138" si="57">G127+G137</f>
        <v>64.92</v>
      </c>
      <c r="H138" s="32">
        <f t="shared" ref="H138" si="58">H127+H137</f>
        <v>73.900000000000006</v>
      </c>
      <c r="I138" s="32">
        <f t="shared" ref="I138" si="59">I127+I137</f>
        <v>254.89999999999998</v>
      </c>
      <c r="J138" s="32">
        <f t="shared" ref="J138:L138" si="60">J127+J137</f>
        <v>2046.5599999999997</v>
      </c>
      <c r="K138" s="32"/>
      <c r="L138" s="32">
        <v>137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150</v>
      </c>
      <c r="G139" s="40">
        <v>3.82</v>
      </c>
      <c r="H139" s="40">
        <v>8.0399999999999991</v>
      </c>
      <c r="I139" s="40">
        <v>25.06</v>
      </c>
      <c r="J139" s="40">
        <v>188.25</v>
      </c>
      <c r="K139" s="41">
        <v>182</v>
      </c>
      <c r="L139" s="40"/>
    </row>
    <row r="140" spans="1:12" ht="15.75" customHeight="1" x14ac:dyDescent="0.25">
      <c r="A140" s="23"/>
      <c r="B140" s="15"/>
      <c r="C140" s="11"/>
      <c r="D140" s="6"/>
      <c r="E140" s="42" t="s">
        <v>55</v>
      </c>
      <c r="F140" s="43">
        <v>50</v>
      </c>
      <c r="G140" s="43">
        <v>6.96</v>
      </c>
      <c r="H140" s="43">
        <v>9.9600000000000009</v>
      </c>
      <c r="I140" s="43">
        <v>17.79</v>
      </c>
      <c r="J140" s="43">
        <v>188.4</v>
      </c>
      <c r="K140" s="44" t="s">
        <v>72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39</v>
      </c>
      <c r="F141" s="43">
        <v>200</v>
      </c>
      <c r="G141" s="43">
        <v>4.07</v>
      </c>
      <c r="H141" s="43">
        <v>3.54</v>
      </c>
      <c r="I141" s="43">
        <v>17.57</v>
      </c>
      <c r="J141" s="43">
        <v>118.6</v>
      </c>
      <c r="K141" s="44">
        <v>382</v>
      </c>
      <c r="L141" s="43"/>
    </row>
    <row r="142" spans="1:12" ht="15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2.37</v>
      </c>
      <c r="H142" s="43">
        <v>0.3</v>
      </c>
      <c r="I142" s="43">
        <v>14.4</v>
      </c>
      <c r="J142" s="43">
        <v>69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40</v>
      </c>
      <c r="F143" s="43">
        <v>100</v>
      </c>
      <c r="G143" s="43">
        <v>0.7</v>
      </c>
      <c r="H143" s="43">
        <v>0</v>
      </c>
      <c r="I143" s="43">
        <v>10.3</v>
      </c>
      <c r="J143" s="43">
        <v>43</v>
      </c>
      <c r="K143" s="44"/>
      <c r="L143" s="43"/>
    </row>
    <row r="144" spans="1:12" ht="15" x14ac:dyDescent="0.25">
      <c r="A144" s="23"/>
      <c r="B144" s="15"/>
      <c r="C144" s="11"/>
      <c r="D144" s="6" t="s">
        <v>52</v>
      </c>
      <c r="E144" s="42" t="s">
        <v>52</v>
      </c>
      <c r="F144" s="43">
        <v>200</v>
      </c>
      <c r="G144" s="43">
        <v>6.1</v>
      </c>
      <c r="H144" s="43">
        <v>5.44</v>
      </c>
      <c r="I144" s="43">
        <v>106</v>
      </c>
      <c r="J144" s="43">
        <v>113.76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730</v>
      </c>
      <c r="G146" s="19">
        <f t="shared" ref="G146:J146" si="61">SUM(G139:G145)</f>
        <v>24.019999999999996</v>
      </c>
      <c r="H146" s="19">
        <f t="shared" si="61"/>
        <v>27.28</v>
      </c>
      <c r="I146" s="19">
        <f t="shared" si="61"/>
        <v>191.12</v>
      </c>
      <c r="J146" s="19">
        <f t="shared" si="61"/>
        <v>721.01</v>
      </c>
      <c r="K146" s="25"/>
      <c r="L146" s="19"/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56</v>
      </c>
      <c r="F147" s="43">
        <v>60</v>
      </c>
      <c r="G147" s="43">
        <v>0</v>
      </c>
      <c r="H147" s="43">
        <v>0</v>
      </c>
      <c r="I147" s="43">
        <v>1</v>
      </c>
      <c r="J147" s="43">
        <v>6</v>
      </c>
      <c r="K147" s="44">
        <v>71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95</v>
      </c>
      <c r="F148" s="43">
        <v>200</v>
      </c>
      <c r="G148" s="43">
        <v>2</v>
      </c>
      <c r="H148" s="43">
        <v>4</v>
      </c>
      <c r="I148" s="43">
        <v>9</v>
      </c>
      <c r="J148" s="43">
        <v>88</v>
      </c>
      <c r="K148" s="44">
        <v>82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90</v>
      </c>
      <c r="G149" s="43">
        <v>12</v>
      </c>
      <c r="H149" s="43">
        <v>10</v>
      </c>
      <c r="I149" s="43">
        <v>3</v>
      </c>
      <c r="J149" s="43">
        <v>167</v>
      </c>
      <c r="K149" s="44">
        <v>255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150</v>
      </c>
      <c r="G150" s="43">
        <v>8</v>
      </c>
      <c r="H150" s="43">
        <v>9</v>
      </c>
      <c r="I150" s="43">
        <v>37</v>
      </c>
      <c r="J150" s="43">
        <v>263</v>
      </c>
      <c r="K150" s="44">
        <v>171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0</v>
      </c>
      <c r="H151" s="43">
        <v>0</v>
      </c>
      <c r="I151" s="43">
        <v>20</v>
      </c>
      <c r="J151" s="43">
        <v>107</v>
      </c>
      <c r="K151" s="44">
        <v>387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5</v>
      </c>
      <c r="H152" s="43">
        <v>1</v>
      </c>
      <c r="I152" s="43">
        <v>29</v>
      </c>
      <c r="J152" s="43">
        <v>140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48</v>
      </c>
      <c r="G153" s="43">
        <v>3</v>
      </c>
      <c r="H153" s="43">
        <v>1</v>
      </c>
      <c r="I153" s="43">
        <v>24</v>
      </c>
      <c r="J153" s="43">
        <v>110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808</v>
      </c>
      <c r="G156" s="19">
        <f t="shared" ref="G156:J156" si="62">SUM(G147:G155)</f>
        <v>30</v>
      </c>
      <c r="H156" s="19">
        <f t="shared" si="62"/>
        <v>25</v>
      </c>
      <c r="I156" s="19">
        <f t="shared" si="62"/>
        <v>123</v>
      </c>
      <c r="J156" s="19">
        <f t="shared" si="62"/>
        <v>881</v>
      </c>
      <c r="K156" s="25"/>
      <c r="L156" s="19"/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1538</v>
      </c>
      <c r="G157" s="32">
        <f t="shared" ref="G157" si="63">G146+G156</f>
        <v>54.019999999999996</v>
      </c>
      <c r="H157" s="32">
        <f t="shared" ref="H157" si="64">H146+H156</f>
        <v>52.28</v>
      </c>
      <c r="I157" s="32">
        <f t="shared" ref="I157" si="65">I146+I156</f>
        <v>314.12</v>
      </c>
      <c r="J157" s="32">
        <f t="shared" ref="J157:L157" si="66">J146+J156</f>
        <v>1602.01</v>
      </c>
      <c r="K157" s="32"/>
      <c r="L157" s="32">
        <v>137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150</v>
      </c>
      <c r="G158" s="40">
        <v>10.14</v>
      </c>
      <c r="H158" s="40">
        <v>11.94</v>
      </c>
      <c r="I158" s="40">
        <v>45.48</v>
      </c>
      <c r="J158" s="40">
        <v>250.8</v>
      </c>
      <c r="K158" s="41">
        <v>204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215</v>
      </c>
      <c r="G160" s="43">
        <v>0.13</v>
      </c>
      <c r="H160" s="43">
        <v>0.02</v>
      </c>
      <c r="I160" s="43">
        <v>15.2</v>
      </c>
      <c r="J160" s="43">
        <v>62</v>
      </c>
      <c r="K160" s="44">
        <v>379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60</v>
      </c>
      <c r="G161" s="43">
        <v>9.48</v>
      </c>
      <c r="H161" s="43">
        <v>1.2</v>
      </c>
      <c r="I161" s="43">
        <v>57.6</v>
      </c>
      <c r="J161" s="43">
        <v>280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40</v>
      </c>
      <c r="F162" s="43">
        <v>100</v>
      </c>
      <c r="G162" s="43">
        <v>0.7</v>
      </c>
      <c r="H162" s="43">
        <v>0</v>
      </c>
      <c r="I162" s="43">
        <v>10.3</v>
      </c>
      <c r="J162" s="43">
        <v>43</v>
      </c>
      <c r="K162" s="44"/>
      <c r="L162" s="43"/>
    </row>
    <row r="163" spans="1:12" ht="15" x14ac:dyDescent="0.25">
      <c r="A163" s="23"/>
      <c r="B163" s="15"/>
      <c r="C163" s="11"/>
      <c r="D163" s="6" t="s">
        <v>52</v>
      </c>
      <c r="E163" s="42" t="s">
        <v>52</v>
      </c>
      <c r="F163" s="43">
        <v>200</v>
      </c>
      <c r="G163" s="43">
        <v>6.1</v>
      </c>
      <c r="H163" s="43">
        <v>5.44</v>
      </c>
      <c r="I163" s="43">
        <v>10.1</v>
      </c>
      <c r="J163" s="43">
        <v>113.76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725</v>
      </c>
      <c r="G165" s="19">
        <f t="shared" ref="G165:J165" si="67">SUM(G158:G164)</f>
        <v>26.549999999999997</v>
      </c>
      <c r="H165" s="19">
        <f t="shared" si="67"/>
        <v>18.599999999999998</v>
      </c>
      <c r="I165" s="19">
        <f t="shared" si="67"/>
        <v>138.68</v>
      </c>
      <c r="J165" s="19">
        <f t="shared" si="67"/>
        <v>749.56</v>
      </c>
      <c r="K165" s="25"/>
      <c r="L165" s="19"/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98</v>
      </c>
      <c r="F166" s="43">
        <v>60</v>
      </c>
      <c r="G166" s="43">
        <v>0.78</v>
      </c>
      <c r="H166" s="43">
        <v>1.94</v>
      </c>
      <c r="I166" s="43">
        <v>12.93</v>
      </c>
      <c r="J166" s="43">
        <v>120.8</v>
      </c>
      <c r="K166" s="44">
        <v>45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99</v>
      </c>
      <c r="F167" s="43">
        <v>225</v>
      </c>
      <c r="G167" s="43">
        <v>1.75</v>
      </c>
      <c r="H167" s="43">
        <v>2.2200000000000002</v>
      </c>
      <c r="I167" s="43">
        <v>12.31</v>
      </c>
      <c r="J167" s="43">
        <v>84.8</v>
      </c>
      <c r="K167" s="44">
        <v>104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190</v>
      </c>
      <c r="G168" s="43">
        <v>12.51</v>
      </c>
      <c r="H168" s="43">
        <v>24.05</v>
      </c>
      <c r="I168" s="43">
        <v>12.64</v>
      </c>
      <c r="J168" s="43">
        <v>317.45</v>
      </c>
      <c r="K168" s="44">
        <v>295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3.09</v>
      </c>
      <c r="H169" s="43">
        <v>9.15</v>
      </c>
      <c r="I169" s="43">
        <v>17.98</v>
      </c>
      <c r="J169" s="43">
        <v>172.85</v>
      </c>
      <c r="K169" s="44">
        <v>128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69</v>
      </c>
      <c r="F170" s="43">
        <v>200</v>
      </c>
      <c r="G170" s="43">
        <v>0.16</v>
      </c>
      <c r="H170" s="43">
        <v>0.16</v>
      </c>
      <c r="I170" s="43">
        <v>27.88</v>
      </c>
      <c r="J170" s="43">
        <v>114.6</v>
      </c>
      <c r="K170" s="44">
        <v>200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4.74</v>
      </c>
      <c r="H171" s="43">
        <v>0.6</v>
      </c>
      <c r="I171" s="43">
        <v>28.8</v>
      </c>
      <c r="J171" s="43">
        <v>0.6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48</v>
      </c>
      <c r="G172" s="43">
        <v>2.69</v>
      </c>
      <c r="H172" s="43">
        <v>0.53</v>
      </c>
      <c r="I172" s="43">
        <v>23.71</v>
      </c>
      <c r="J172" s="43">
        <v>0.53</v>
      </c>
      <c r="K172" s="44"/>
      <c r="L172" s="43"/>
    </row>
    <row r="173" spans="1:12" ht="15" x14ac:dyDescent="0.25">
      <c r="A173" s="23"/>
      <c r="B173" s="15"/>
      <c r="C173" s="11"/>
      <c r="D173" s="6" t="s">
        <v>67</v>
      </c>
      <c r="E173" s="42" t="s">
        <v>66</v>
      </c>
      <c r="F173" s="43">
        <v>30</v>
      </c>
      <c r="G173" s="43">
        <v>0.42</v>
      </c>
      <c r="H173" s="43">
        <v>1.5</v>
      </c>
      <c r="I173" s="43">
        <v>1.76</v>
      </c>
      <c r="J173" s="43">
        <v>1.5</v>
      </c>
      <c r="K173" s="44">
        <v>330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963</v>
      </c>
      <c r="G175" s="19">
        <f t="shared" ref="G175:J175" si="68">SUM(G166:G174)</f>
        <v>26.140000000000004</v>
      </c>
      <c r="H175" s="19">
        <f t="shared" si="68"/>
        <v>40.15</v>
      </c>
      <c r="I175" s="19">
        <f t="shared" si="68"/>
        <v>138.01</v>
      </c>
      <c r="J175" s="19">
        <f t="shared" si="68"/>
        <v>813.13</v>
      </c>
      <c r="K175" s="25"/>
      <c r="L175" s="19"/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1688</v>
      </c>
      <c r="G176" s="32">
        <f t="shared" ref="G176" si="69">G165+G175</f>
        <v>52.69</v>
      </c>
      <c r="H176" s="32">
        <f t="shared" ref="H176" si="70">H165+H175</f>
        <v>58.75</v>
      </c>
      <c r="I176" s="32">
        <f t="shared" ref="I176" si="71">I165+I175</f>
        <v>276.69</v>
      </c>
      <c r="J176" s="32">
        <f t="shared" ref="J176:L176" si="72">J165+J175</f>
        <v>1562.69</v>
      </c>
      <c r="K176" s="32"/>
      <c r="L176" s="32">
        <v>137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>
        <v>150</v>
      </c>
      <c r="G177" s="40">
        <v>18.57</v>
      </c>
      <c r="H177" s="40">
        <v>33.130000000000003</v>
      </c>
      <c r="I177" s="40">
        <v>3.5</v>
      </c>
      <c r="J177" s="40">
        <v>386.2</v>
      </c>
      <c r="K177" s="41">
        <v>210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3.16</v>
      </c>
      <c r="H179" s="43">
        <v>6.67</v>
      </c>
      <c r="I179" s="43">
        <v>15.94</v>
      </c>
      <c r="J179" s="43">
        <v>100.6</v>
      </c>
      <c r="K179" s="44">
        <v>379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89</v>
      </c>
      <c r="F180" s="43">
        <v>30</v>
      </c>
      <c r="G180" s="43">
        <v>2.37</v>
      </c>
      <c r="H180" s="43">
        <v>0.3</v>
      </c>
      <c r="I180" s="43">
        <v>14.4</v>
      </c>
      <c r="J180" s="43">
        <v>69.78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102</v>
      </c>
      <c r="F181" s="43">
        <v>100</v>
      </c>
      <c r="G181" s="43">
        <v>0.3</v>
      </c>
      <c r="H181" s="43">
        <v>0</v>
      </c>
      <c r="I181" s="43">
        <v>11.7</v>
      </c>
      <c r="J181" s="43">
        <v>48</v>
      </c>
      <c r="K181" s="44"/>
      <c r="L181" s="43"/>
    </row>
    <row r="182" spans="1:12" ht="15.75" customHeight="1" x14ac:dyDescent="0.25">
      <c r="A182" s="23"/>
      <c r="B182" s="15"/>
      <c r="C182" s="11"/>
      <c r="D182" s="6" t="s">
        <v>52</v>
      </c>
      <c r="E182" s="42" t="s">
        <v>52</v>
      </c>
      <c r="F182" s="43">
        <v>200</v>
      </c>
      <c r="G182" s="43">
        <v>6.1</v>
      </c>
      <c r="H182" s="43">
        <v>5.44</v>
      </c>
      <c r="I182" s="43">
        <v>10.1</v>
      </c>
      <c r="J182" s="43">
        <v>113.76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680</v>
      </c>
      <c r="G184" s="19">
        <f t="shared" ref="G184:J184" si="73">SUM(G177:G183)</f>
        <v>30.5</v>
      </c>
      <c r="H184" s="19">
        <f t="shared" si="73"/>
        <v>45.54</v>
      </c>
      <c r="I184" s="19">
        <f t="shared" si="73"/>
        <v>55.639999999999993</v>
      </c>
      <c r="J184" s="19">
        <f t="shared" si="73"/>
        <v>718.33999999999992</v>
      </c>
      <c r="K184" s="25"/>
      <c r="L184" s="19"/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103</v>
      </c>
      <c r="F185" s="43">
        <v>100</v>
      </c>
      <c r="G185" s="43">
        <v>3.08</v>
      </c>
      <c r="H185" s="43">
        <v>3.55</v>
      </c>
      <c r="I185" s="43">
        <v>5.71</v>
      </c>
      <c r="J185" s="43">
        <v>67.61</v>
      </c>
      <c r="K185" s="44">
        <v>131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57</v>
      </c>
      <c r="F186" s="43">
        <v>205</v>
      </c>
      <c r="G186" s="43">
        <v>2.76</v>
      </c>
      <c r="H186" s="43">
        <v>5.2</v>
      </c>
      <c r="I186" s="43">
        <v>7.9</v>
      </c>
      <c r="J186" s="43">
        <v>96</v>
      </c>
      <c r="K186" s="44">
        <v>88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104</v>
      </c>
      <c r="F187" s="43">
        <v>100</v>
      </c>
      <c r="G187" s="43">
        <v>8.25</v>
      </c>
      <c r="H187" s="43">
        <v>8.0399999999999991</v>
      </c>
      <c r="I187" s="43">
        <v>11.75</v>
      </c>
      <c r="J187" s="43">
        <v>152.5</v>
      </c>
      <c r="K187" s="44" t="s">
        <v>105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46</v>
      </c>
      <c r="F188" s="43">
        <v>180</v>
      </c>
      <c r="G188" s="43">
        <v>4.37</v>
      </c>
      <c r="H188" s="43">
        <v>6.44</v>
      </c>
      <c r="I188" s="43">
        <v>44.01</v>
      </c>
      <c r="J188" s="43">
        <v>251.64</v>
      </c>
      <c r="K188" s="44">
        <v>304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0.62</v>
      </c>
      <c r="H189" s="43">
        <v>0.27</v>
      </c>
      <c r="I189" s="43">
        <v>20.76</v>
      </c>
      <c r="J189" s="43">
        <v>88.2</v>
      </c>
      <c r="K189" s="44">
        <v>388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4.74</v>
      </c>
      <c r="H190" s="43">
        <v>0.6</v>
      </c>
      <c r="I190" s="43">
        <v>28.8</v>
      </c>
      <c r="J190" s="43">
        <v>140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70</v>
      </c>
      <c r="F191" s="43">
        <v>48</v>
      </c>
      <c r="G191" s="43">
        <v>2.69</v>
      </c>
      <c r="H191" s="43">
        <v>0.53</v>
      </c>
      <c r="I191" s="43">
        <v>23.71</v>
      </c>
      <c r="J191" s="43">
        <v>110.35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893</v>
      </c>
      <c r="G194" s="19">
        <f t="shared" ref="G194:J194" si="74">SUM(G185:G193)</f>
        <v>26.51</v>
      </c>
      <c r="H194" s="19">
        <f t="shared" si="74"/>
        <v>24.630000000000003</v>
      </c>
      <c r="I194" s="19">
        <f t="shared" si="74"/>
        <v>142.64000000000001</v>
      </c>
      <c r="J194" s="19">
        <f t="shared" si="74"/>
        <v>906.30000000000007</v>
      </c>
      <c r="K194" s="25"/>
      <c r="L194" s="19"/>
    </row>
    <row r="195" spans="1:12" ht="15.75" thickBot="1" x14ac:dyDescent="0.2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1573</v>
      </c>
      <c r="G195" s="32">
        <f t="shared" ref="G195" si="75">G184+G194</f>
        <v>57.010000000000005</v>
      </c>
      <c r="H195" s="32">
        <f t="shared" ref="H195" si="76">H184+H194</f>
        <v>70.17</v>
      </c>
      <c r="I195" s="32">
        <f t="shared" ref="I195" si="77">I184+I194</f>
        <v>198.28</v>
      </c>
      <c r="J195" s="32">
        <f t="shared" ref="J195:L195" si="78">J184+J194</f>
        <v>1624.6399999999999</v>
      </c>
      <c r="K195" s="32"/>
      <c r="L195" s="32">
        <v>137</v>
      </c>
    </row>
    <row r="196" spans="1:12" ht="13.5" thickBot="1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1501.1</v>
      </c>
      <c r="G196" s="34">
        <f t="shared" ref="G196:J196" si="79">(G24+G43+G62+G81+G100+G119+G138+G157+G176+G195)/(IF(G24=0,0,1)+IF(G43=0,0,1)+IF(G62=0,0,1)+IF(G81=0,0,1)+IF(G100=0,0,1)+IF(G119=0,0,1)+IF(G138=0,0,1)+IF(G157=0,0,1)+IF(G176=0,0,1)+IF(G195=0,0,1))</f>
        <v>55.594000000000008</v>
      </c>
      <c r="H196" s="34">
        <f t="shared" si="79"/>
        <v>64.335999999999984</v>
      </c>
      <c r="I196" s="34">
        <f t="shared" si="79"/>
        <v>244.81100000000001</v>
      </c>
      <c r="J196" s="34">
        <f t="shared" si="79"/>
        <v>1715.6830000000002</v>
      </c>
      <c r="K196" s="34"/>
      <c r="L196" s="34">
        <v>137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dcterms:created xsi:type="dcterms:W3CDTF">2022-05-16T14:23:56Z</dcterms:created>
  <dcterms:modified xsi:type="dcterms:W3CDTF">2024-01-15T11:14:31Z</dcterms:modified>
</cp:coreProperties>
</file>