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055" tabRatio="797" activeTab="0"/>
  </bookViews>
  <sheets>
    <sheet name="2018 " sheetId="1" r:id="rId1"/>
  </sheets>
  <definedNames/>
  <calcPr fullCalcOnLoad="1"/>
</workbook>
</file>

<file path=xl/sharedStrings.xml><?xml version="1.0" encoding="utf-8"?>
<sst xmlns="http://schemas.openxmlformats.org/spreadsheetml/2006/main" count="277" uniqueCount="46">
  <si>
    <t>Приложение №2</t>
  </si>
  <si>
    <t>к приказу комитета образования администрации МО</t>
  </si>
  <si>
    <t>" Выборгский район" Ленинградской области</t>
  </si>
  <si>
    <t>Наименование муниципальной услуги</t>
  </si>
  <si>
    <t>Нормативные затраты, непосредственно связанные с оказанием муниципальной услуги</t>
  </si>
  <si>
    <t>Нормативные затраты на общехозяйственные нужды</t>
  </si>
  <si>
    <t>Итого нормативные затраты на оказание муниципальной услуги</t>
  </si>
  <si>
    <t>Объем муниципальной услуги</t>
  </si>
  <si>
    <t>Затраты на содержание имущества муниципального учреждения</t>
  </si>
  <si>
    <t>Сумма финансового обеспечения выполнения муниципального задания</t>
  </si>
  <si>
    <t>Тыс.руб. за ед.</t>
  </si>
  <si>
    <t>ед.</t>
  </si>
  <si>
    <t>Тыс.руб.</t>
  </si>
  <si>
    <t>Услуга №1</t>
  </si>
  <si>
    <t>Реализация основных общеобразовательных программ начального общего образования</t>
  </si>
  <si>
    <t>-</t>
  </si>
  <si>
    <t>Услуга №2</t>
  </si>
  <si>
    <t>Реализация основных общеобразовательных программ основного общего образования</t>
  </si>
  <si>
    <t>Услуга № 3</t>
  </si>
  <si>
    <t>Организация питания обучающихся</t>
  </si>
  <si>
    <t xml:space="preserve">  </t>
  </si>
  <si>
    <t>в том числе:</t>
  </si>
  <si>
    <t>образовательная программа начального общего образования – федеральный государственный образовательный стандарт (очная)</t>
  </si>
  <si>
    <t>образовательная программа начального общего образования – федеральный государственный образовательный стандарт (с применением дистанционных образовательных технологий)</t>
  </si>
  <si>
    <t xml:space="preserve">адаптированная образовательная программа начального общего образования – федеральный государственный образовательный стандарт </t>
  </si>
  <si>
    <t>образовательная программа начального общего образования – федеральный государственный образовательный стандарт (семейное образование)</t>
  </si>
  <si>
    <t>образовательная программа начального общего образования – государственный образовательный стандарт (самообразование)</t>
  </si>
  <si>
    <t>образовательная программа начального общего образования – федеральный государственный образовательный стандарт (на дому)</t>
  </si>
  <si>
    <t>образовательная программа основного общего образования – федеральный государственный образовательный стандарт (очная)</t>
  </si>
  <si>
    <t xml:space="preserve">адаптированная образовательная программа основного общего образования – федеральный государственный образовательный стандарт </t>
  </si>
  <si>
    <t>образовательная программа основного общего образования – федеральный государственный образовательный стандарт (семейное образование)</t>
  </si>
  <si>
    <t>образовательная программа основного общего образования – федеральный государственный образовательный стандарт (на дому)</t>
  </si>
  <si>
    <t>образовательная программа начального общего образования, обеспечивающее углубленное изучение отдельных предметов, предметных областей (профильное обучение) – федеральный государственный образовательный стандарт (с применением дистанционных образовательных технологий)</t>
  </si>
  <si>
    <t>Реализация дополнительных общеобразовательных и общеразвивающих программ</t>
  </si>
  <si>
    <t>Работа № 4</t>
  </si>
  <si>
    <t>Объем нормативных затрат на оказание муниципальным бюджетным  общеобразовательным учреждением "Гавриловская основная общеобразовательная школа"</t>
  </si>
  <si>
    <t xml:space="preserve"> муниципальных услуг ( работ) физическим и (или) юридическим лицам и нормативных затрат на содержание муниципального имущества </t>
  </si>
  <si>
    <t>Услуга № 5</t>
  </si>
  <si>
    <t>Организация отдыха детей и молодежи</t>
  </si>
  <si>
    <t>Услуга № 4</t>
  </si>
  <si>
    <t>от " 30 " декабря 2016 г. № 1510</t>
  </si>
  <si>
    <t xml:space="preserve">Итого текущий финансовый  2017 год </t>
  </si>
  <si>
    <t xml:space="preserve">Итого очередной финансовый  2018 год </t>
  </si>
  <si>
    <t>на 2018 год и плановый период 2019 и 2020 годов</t>
  </si>
  <si>
    <t xml:space="preserve">Итого первый год планового периода  2019 год </t>
  </si>
  <si>
    <t xml:space="preserve">Итого второй год планового периода  2020 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</si>
</sst>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"/>
    <numFmt numFmtId="166" formatCode="0.0000"/>
    <numFmt numFmtId="167" formatCode="0.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164" fontId="52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justify" vertical="top" wrapText="1"/>
    </xf>
    <xf numFmtId="164" fontId="11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2" fontId="11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0" fontId="11" fillId="0" borderId="0" xfId="0" applyNumberFormat="1" applyFont="1" applyBorder="1" applyAlignment="1">
      <alignment/>
    </xf>
    <xf numFmtId="164" fontId="53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164" fontId="52" fillId="0" borderId="0" xfId="0" applyNumberFormat="1" applyFont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right" vertical="center" wrapText="1"/>
    </xf>
    <xf numFmtId="165" fontId="52" fillId="0" borderId="10" xfId="0" applyNumberFormat="1" applyFont="1" applyBorder="1" applyAlignment="1">
      <alignment horizontal="right" vertical="center" wrapText="1"/>
    </xf>
    <xf numFmtId="166" fontId="11" fillId="0" borderId="10" xfId="0" applyNumberFormat="1" applyFont="1" applyBorder="1" applyAlignment="1">
      <alignment horizontal="right" vertical="center"/>
    </xf>
    <xf numFmtId="164" fontId="53" fillId="13" borderId="12" xfId="0" applyNumberFormat="1" applyFont="1" applyFill="1" applyBorder="1" applyAlignment="1">
      <alignment horizontal="right" vertical="center" wrapText="1"/>
    </xf>
    <xf numFmtId="1" fontId="52" fillId="0" borderId="10" xfId="0" applyNumberFormat="1" applyFont="1" applyFill="1" applyBorder="1" applyAlignment="1">
      <alignment horizontal="right" vertical="center" wrapText="1"/>
    </xf>
    <xf numFmtId="1" fontId="11" fillId="0" borderId="10" xfId="0" applyNumberFormat="1" applyFont="1" applyFill="1" applyBorder="1" applyAlignment="1">
      <alignment horizontal="right" vertical="center"/>
    </xf>
    <xf numFmtId="1" fontId="53" fillId="13" borderId="12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4" fillId="0" borderId="0" xfId="0" applyFont="1" applyAlignment="1">
      <alignment wrapText="1"/>
    </xf>
    <xf numFmtId="0" fontId="54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right" vertical="top" wrapText="1"/>
    </xf>
    <xf numFmtId="0" fontId="10" fillId="0" borderId="10" xfId="0" applyFont="1" applyBorder="1" applyAlignment="1">
      <alignment wrapText="1"/>
    </xf>
    <xf numFmtId="164" fontId="53" fillId="0" borderId="10" xfId="0" applyNumberFormat="1" applyFont="1" applyBorder="1" applyAlignment="1">
      <alignment horizontal="right" vertical="center" wrapText="1"/>
    </xf>
    <xf numFmtId="165" fontId="53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justify" vertical="top" wrapText="1"/>
    </xf>
    <xf numFmtId="164" fontId="6" fillId="0" borderId="10" xfId="0" applyNumberFormat="1" applyFont="1" applyBorder="1" applyAlignment="1">
      <alignment horizontal="right" vertical="center" wrapText="1"/>
    </xf>
    <xf numFmtId="1" fontId="6" fillId="0" borderId="10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>
      <alignment horizontal="right" vertical="center"/>
    </xf>
    <xf numFmtId="166" fontId="12" fillId="0" borderId="10" xfId="0" applyNumberFormat="1" applyFont="1" applyBorder="1" applyAlignment="1">
      <alignment horizontal="right" vertical="center"/>
    </xf>
    <xf numFmtId="164" fontId="12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justify" vertical="top" wrapText="1"/>
    </xf>
    <xf numFmtId="0" fontId="54" fillId="0" borderId="13" xfId="0" applyFont="1" applyBorder="1" applyAlignment="1">
      <alignment wrapText="1"/>
    </xf>
    <xf numFmtId="1" fontId="53" fillId="0" borderId="10" xfId="0" applyNumberFormat="1" applyFont="1" applyBorder="1" applyAlignment="1">
      <alignment horizontal="right" vertical="center" wrapText="1"/>
    </xf>
    <xf numFmtId="3" fontId="53" fillId="0" borderId="10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justify" vertical="center" wrapText="1"/>
    </xf>
    <xf numFmtId="164" fontId="5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4"/>
  <sheetViews>
    <sheetView tabSelected="1" zoomScale="90" zoomScaleNormal="90" zoomScalePageLayoutView="0" workbookViewId="0" topLeftCell="A46">
      <selection activeCell="D70" sqref="D70"/>
    </sheetView>
  </sheetViews>
  <sheetFormatPr defaultColWidth="9.140625" defaultRowHeight="15"/>
  <cols>
    <col min="1" max="1" width="73.421875" style="0" customWidth="1"/>
    <col min="2" max="2" width="19.00390625" style="0" customWidth="1"/>
    <col min="3" max="6" width="18.7109375" style="0" customWidth="1"/>
    <col min="7" max="7" width="18.421875" style="0" customWidth="1"/>
    <col min="8" max="8" width="15.8515625" style="0" customWidth="1"/>
    <col min="9" max="9" width="17.421875" style="0" customWidth="1"/>
    <col min="10" max="10" width="12.140625" style="0" bestFit="1" customWidth="1"/>
    <col min="11" max="11" width="13.140625" style="0" customWidth="1"/>
    <col min="12" max="12" width="13.8515625" style="0" customWidth="1"/>
    <col min="13" max="13" width="16.00390625" style="0" customWidth="1"/>
    <col min="14" max="14" width="15.28125" style="0" customWidth="1"/>
    <col min="15" max="15" width="11.8515625" style="0" customWidth="1"/>
    <col min="16" max="16" width="12.00390625" style="0" customWidth="1"/>
    <col min="17" max="17" width="12.421875" style="0" customWidth="1"/>
    <col min="18" max="18" width="11.57421875" style="0" customWidth="1"/>
  </cols>
  <sheetData>
    <row r="1" spans="1:7" ht="15.75">
      <c r="A1" s="1"/>
      <c r="B1" s="1"/>
      <c r="C1" s="1"/>
      <c r="D1" s="1"/>
      <c r="E1" s="2"/>
      <c r="F1" s="3"/>
      <c r="G1" s="4" t="s">
        <v>0</v>
      </c>
    </row>
    <row r="2" spans="4:7" ht="15.75">
      <c r="D2" s="56" t="s">
        <v>1</v>
      </c>
      <c r="E2" s="56"/>
      <c r="F2" s="56"/>
      <c r="G2" s="56"/>
    </row>
    <row r="3" spans="4:7" ht="15.75">
      <c r="D3" s="56" t="s">
        <v>2</v>
      </c>
      <c r="E3" s="56"/>
      <c r="F3" s="56"/>
      <c r="G3" s="56"/>
    </row>
    <row r="4" spans="4:7" ht="15.75">
      <c r="D4" s="56" t="s">
        <v>40</v>
      </c>
      <c r="E4" s="56"/>
      <c r="F4" s="56"/>
      <c r="G4" s="56"/>
    </row>
    <row r="5" ht="9.75" customHeight="1">
      <c r="C5" s="5"/>
    </row>
    <row r="6" spans="1:7" ht="15.75">
      <c r="A6" s="57" t="s">
        <v>35</v>
      </c>
      <c r="B6" s="57"/>
      <c r="C6" s="57"/>
      <c r="D6" s="57"/>
      <c r="E6" s="57"/>
      <c r="F6" s="57"/>
      <c r="G6" s="57"/>
    </row>
    <row r="7" spans="1:15" ht="15.75">
      <c r="A7" s="58" t="s">
        <v>36</v>
      </c>
      <c r="B7" s="58"/>
      <c r="C7" s="58"/>
      <c r="D7" s="58"/>
      <c r="E7" s="58"/>
      <c r="F7" s="58"/>
      <c r="G7" s="58"/>
      <c r="J7" s="10"/>
      <c r="K7" s="10"/>
      <c r="L7" s="10"/>
      <c r="M7" s="10"/>
      <c r="N7" s="10"/>
      <c r="O7" s="10"/>
    </row>
    <row r="8" spans="1:15" ht="15.75">
      <c r="A8" s="6"/>
      <c r="B8" s="6"/>
      <c r="C8" s="6"/>
      <c r="D8" s="7" t="s">
        <v>43</v>
      </c>
      <c r="E8" s="6"/>
      <c r="F8" s="8"/>
      <c r="G8" s="6"/>
      <c r="J8" s="10"/>
      <c r="K8" s="10"/>
      <c r="L8" s="10"/>
      <c r="M8" s="9"/>
      <c r="N8" s="10"/>
      <c r="O8" s="10"/>
    </row>
    <row r="9" spans="1:15" ht="8.25" customHeight="1">
      <c r="A9" s="6"/>
      <c r="B9" s="6"/>
      <c r="C9" s="6"/>
      <c r="D9" s="7"/>
      <c r="E9" s="6"/>
      <c r="F9" s="8"/>
      <c r="G9" s="6"/>
      <c r="J9" s="10"/>
      <c r="K9" s="10"/>
      <c r="L9" s="10"/>
      <c r="M9" s="9"/>
      <c r="N9" s="10"/>
      <c r="O9" s="10"/>
    </row>
    <row r="10" spans="1:15" ht="106.5" customHeight="1">
      <c r="A10" s="11" t="s">
        <v>3</v>
      </c>
      <c r="B10" s="11" t="s">
        <v>4</v>
      </c>
      <c r="C10" s="11" t="s">
        <v>5</v>
      </c>
      <c r="D10" s="11" t="s">
        <v>6</v>
      </c>
      <c r="E10" s="11" t="s">
        <v>7</v>
      </c>
      <c r="F10" s="11" t="s">
        <v>8</v>
      </c>
      <c r="G10" s="11" t="s">
        <v>9</v>
      </c>
      <c r="H10" s="10"/>
      <c r="I10" s="9"/>
      <c r="J10" s="10"/>
      <c r="K10" s="10"/>
      <c r="L10" s="10"/>
      <c r="M10" s="10"/>
      <c r="N10" s="19"/>
      <c r="O10" s="10"/>
    </row>
    <row r="11" spans="1:15" ht="15">
      <c r="A11" s="12"/>
      <c r="B11" s="12" t="s">
        <v>10</v>
      </c>
      <c r="C11" s="12" t="s">
        <v>10</v>
      </c>
      <c r="D11" s="12" t="s">
        <v>10</v>
      </c>
      <c r="E11" s="12" t="s">
        <v>11</v>
      </c>
      <c r="F11" s="12" t="s">
        <v>12</v>
      </c>
      <c r="G11" s="12" t="s">
        <v>12</v>
      </c>
      <c r="H11" s="9"/>
      <c r="I11" s="9"/>
      <c r="J11" s="10"/>
      <c r="K11" s="10"/>
      <c r="L11" s="9"/>
      <c r="M11" s="10"/>
      <c r="N11" s="10"/>
      <c r="O11" s="10"/>
    </row>
    <row r="12" spans="1:21" ht="15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0"/>
      <c r="I12" s="10"/>
      <c r="J12" s="10"/>
      <c r="K12" s="10"/>
      <c r="L12" s="10"/>
      <c r="M12" s="9"/>
      <c r="N12" s="10"/>
      <c r="O12" s="10"/>
      <c r="P12" s="10"/>
      <c r="Q12" s="10"/>
      <c r="R12" s="10"/>
      <c r="S12" s="10"/>
      <c r="T12" s="10"/>
      <c r="U12" s="10"/>
    </row>
    <row r="13" spans="1:21" ht="15.75">
      <c r="A13" s="38" t="s">
        <v>13</v>
      </c>
      <c r="B13" s="39"/>
      <c r="C13" s="39"/>
      <c r="D13" s="39"/>
      <c r="E13" s="39"/>
      <c r="F13" s="39"/>
      <c r="G13" s="39"/>
      <c r="H13" s="10"/>
      <c r="I13" s="10"/>
      <c r="J13" s="10"/>
      <c r="K13" s="10"/>
      <c r="L13" s="10"/>
      <c r="M13" s="9"/>
      <c r="N13" s="10"/>
      <c r="O13" s="10"/>
      <c r="P13" s="10"/>
      <c r="Q13" s="10"/>
      <c r="R13" s="10"/>
      <c r="S13" s="10"/>
      <c r="T13" s="10"/>
      <c r="U13" s="10"/>
    </row>
    <row r="14" spans="1:21" ht="29.25">
      <c r="A14" s="40" t="s">
        <v>14</v>
      </c>
      <c r="B14" s="41">
        <f aca="true" t="shared" si="0" ref="B14:G14">B16</f>
        <v>83.49276</v>
      </c>
      <c r="C14" s="41">
        <f t="shared" si="0"/>
        <v>88.7194</v>
      </c>
      <c r="D14" s="41">
        <f t="shared" si="0"/>
        <v>172.21215999999998</v>
      </c>
      <c r="E14" s="52">
        <f t="shared" si="0"/>
        <v>41</v>
      </c>
      <c r="F14" s="41">
        <f t="shared" si="0"/>
        <v>210.51464</v>
      </c>
      <c r="G14" s="42">
        <f t="shared" si="0"/>
        <v>7271.21313</v>
      </c>
      <c r="H14" s="10"/>
      <c r="I14" s="10"/>
      <c r="J14" s="10"/>
      <c r="K14" s="10"/>
      <c r="L14" s="10"/>
      <c r="M14" s="9"/>
      <c r="N14" s="10"/>
      <c r="O14" s="10"/>
      <c r="P14" s="10"/>
      <c r="Q14" s="10"/>
      <c r="R14" s="10"/>
      <c r="S14" s="10"/>
      <c r="T14" s="10"/>
      <c r="U14" s="10"/>
    </row>
    <row r="15" spans="1:21" ht="15.75">
      <c r="A15" s="14" t="s">
        <v>21</v>
      </c>
      <c r="B15" s="26"/>
      <c r="C15" s="26"/>
      <c r="D15" s="26"/>
      <c r="E15" s="30"/>
      <c r="F15" s="26"/>
      <c r="G15" s="27"/>
      <c r="H15" s="10"/>
      <c r="I15" s="10"/>
      <c r="J15" s="10"/>
      <c r="K15" s="10"/>
      <c r="L15" s="10"/>
      <c r="M15" s="9"/>
      <c r="N15" s="10"/>
      <c r="O15" s="10"/>
      <c r="P15" s="10"/>
      <c r="Q15" s="10"/>
      <c r="R15" s="10"/>
      <c r="S15" s="10"/>
      <c r="T15" s="10"/>
      <c r="U15" s="10"/>
    </row>
    <row r="16" spans="1:21" ht="25.5" customHeight="1">
      <c r="A16" s="37" t="s">
        <v>22</v>
      </c>
      <c r="B16" s="26">
        <v>83.49276</v>
      </c>
      <c r="C16" s="26">
        <v>88.7194</v>
      </c>
      <c r="D16" s="26">
        <f>B16+C16</f>
        <v>172.21215999999998</v>
      </c>
      <c r="E16" s="30">
        <v>41</v>
      </c>
      <c r="F16" s="26">
        <v>210.51464</v>
      </c>
      <c r="G16" s="27">
        <v>7271.21313</v>
      </c>
      <c r="H16" s="10"/>
      <c r="I16" s="10"/>
      <c r="J16" s="10"/>
      <c r="K16" s="10"/>
      <c r="L16" s="10"/>
      <c r="M16" s="9"/>
      <c r="N16" s="10"/>
      <c r="O16" s="10"/>
      <c r="P16" s="10"/>
      <c r="Q16" s="10"/>
      <c r="R16" s="10"/>
      <c r="S16" s="10"/>
      <c r="T16" s="10"/>
      <c r="U16" s="10"/>
    </row>
    <row r="17" spans="1:21" ht="45" hidden="1">
      <c r="A17" s="36" t="s">
        <v>23</v>
      </c>
      <c r="B17" s="15"/>
      <c r="C17" s="15"/>
      <c r="D17" s="15"/>
      <c r="E17" s="15"/>
      <c r="F17" s="15"/>
      <c r="G17" s="15"/>
      <c r="H17" s="10"/>
      <c r="I17" s="10"/>
      <c r="J17" s="10"/>
      <c r="K17" s="10"/>
      <c r="L17" s="10"/>
      <c r="M17" s="9"/>
      <c r="N17" s="10"/>
      <c r="O17" s="10"/>
      <c r="P17" s="10"/>
      <c r="Q17" s="10"/>
      <c r="R17" s="10"/>
      <c r="S17" s="10"/>
      <c r="T17" s="10"/>
      <c r="U17" s="10"/>
    </row>
    <row r="18" spans="1:21" ht="30" hidden="1">
      <c r="A18" s="37" t="s">
        <v>24</v>
      </c>
      <c r="B18" s="15"/>
      <c r="C18" s="15"/>
      <c r="D18" s="15"/>
      <c r="E18" s="15"/>
      <c r="F18" s="15"/>
      <c r="G18" s="15"/>
      <c r="H18" s="10"/>
      <c r="I18" s="10"/>
      <c r="J18" s="10"/>
      <c r="K18" s="10"/>
      <c r="L18" s="10"/>
      <c r="M18" s="9"/>
      <c r="N18" s="10"/>
      <c r="O18" s="10"/>
      <c r="P18" s="10"/>
      <c r="Q18" s="10"/>
      <c r="R18" s="10"/>
      <c r="S18" s="10"/>
      <c r="T18" s="10"/>
      <c r="U18" s="10"/>
    </row>
    <row r="19" spans="1:21" ht="30" hidden="1">
      <c r="A19" s="36" t="s">
        <v>25</v>
      </c>
      <c r="B19" s="15"/>
      <c r="C19" s="15"/>
      <c r="D19" s="15"/>
      <c r="E19" s="15"/>
      <c r="F19" s="15"/>
      <c r="G19" s="15"/>
      <c r="H19" s="10"/>
      <c r="I19" s="10"/>
      <c r="J19" s="10"/>
      <c r="K19" s="10"/>
      <c r="L19" s="10"/>
      <c r="M19" s="9"/>
      <c r="N19" s="10"/>
      <c r="O19" s="10"/>
      <c r="P19" s="10"/>
      <c r="Q19" s="10"/>
      <c r="R19" s="10"/>
      <c r="S19" s="10"/>
      <c r="T19" s="10"/>
      <c r="U19" s="10"/>
    </row>
    <row r="20" spans="1:21" ht="30" hidden="1">
      <c r="A20" s="37" t="s">
        <v>26</v>
      </c>
      <c r="B20" s="15"/>
      <c r="C20" s="15"/>
      <c r="D20" s="15"/>
      <c r="E20" s="15"/>
      <c r="F20" s="15"/>
      <c r="G20" s="15"/>
      <c r="H20" s="10"/>
      <c r="I20" s="10"/>
      <c r="J20" s="10"/>
      <c r="K20" s="10"/>
      <c r="L20" s="10"/>
      <c r="M20" s="9"/>
      <c r="N20" s="10"/>
      <c r="O20" s="10"/>
      <c r="P20" s="10"/>
      <c r="Q20" s="10"/>
      <c r="R20" s="10"/>
      <c r="S20" s="10"/>
      <c r="T20" s="10"/>
      <c r="U20" s="10"/>
    </row>
    <row r="21" spans="1:21" ht="30" hidden="1">
      <c r="A21" s="36" t="s">
        <v>27</v>
      </c>
      <c r="B21" s="15"/>
      <c r="C21" s="15"/>
      <c r="D21" s="15"/>
      <c r="E21" s="15"/>
      <c r="F21" s="15"/>
      <c r="G21" s="15"/>
      <c r="H21" s="10"/>
      <c r="I21" s="10"/>
      <c r="J21" s="10"/>
      <c r="K21" s="10"/>
      <c r="L21" s="10"/>
      <c r="M21" s="9"/>
      <c r="N21" s="10"/>
      <c r="O21" s="10"/>
      <c r="P21" s="10"/>
      <c r="Q21" s="10"/>
      <c r="R21" s="10"/>
      <c r="S21" s="10"/>
      <c r="T21" s="10"/>
      <c r="U21" s="10"/>
    </row>
    <row r="22" spans="1:21" ht="15.75">
      <c r="A22" s="43" t="s">
        <v>16</v>
      </c>
      <c r="B22" s="44"/>
      <c r="C22" s="44"/>
      <c r="D22" s="41"/>
      <c r="E22" s="45"/>
      <c r="F22" s="44"/>
      <c r="G22" s="42"/>
      <c r="H22" s="10"/>
      <c r="I22" s="10"/>
      <c r="J22" s="10"/>
      <c r="K22" s="10"/>
      <c r="L22" s="10"/>
      <c r="M22" s="9"/>
      <c r="N22" s="10"/>
      <c r="O22" s="10"/>
      <c r="P22" s="10"/>
      <c r="Q22" s="10"/>
      <c r="R22" s="10"/>
      <c r="S22" s="10"/>
      <c r="T22" s="10"/>
      <c r="U22" s="10"/>
    </row>
    <row r="23" spans="1:21" ht="29.25">
      <c r="A23" s="40" t="s">
        <v>17</v>
      </c>
      <c r="B23" s="42">
        <f aca="true" t="shared" si="1" ref="B23:G23">B25</f>
        <v>76.83063</v>
      </c>
      <c r="C23" s="42">
        <f t="shared" si="1"/>
        <v>83.55375</v>
      </c>
      <c r="D23" s="42">
        <f t="shared" si="1"/>
        <v>160.38438</v>
      </c>
      <c r="E23" s="53">
        <f t="shared" si="1"/>
        <v>52</v>
      </c>
      <c r="F23" s="42">
        <f t="shared" si="1"/>
        <v>195.53202</v>
      </c>
      <c r="G23" s="42">
        <f t="shared" si="1"/>
        <v>8535.51963</v>
      </c>
      <c r="H23" s="10"/>
      <c r="I23" s="10"/>
      <c r="J23" s="10"/>
      <c r="K23" s="10"/>
      <c r="L23" s="10"/>
      <c r="M23" s="9"/>
      <c r="N23" s="10"/>
      <c r="O23" s="10"/>
      <c r="P23" s="10"/>
      <c r="Q23" s="10"/>
      <c r="R23" s="10"/>
      <c r="S23" s="10"/>
      <c r="T23" s="10"/>
      <c r="U23" s="10"/>
    </row>
    <row r="24" spans="1:21" ht="15.75">
      <c r="A24" s="14" t="s">
        <v>21</v>
      </c>
      <c r="B24" s="26"/>
      <c r="C24" s="26"/>
      <c r="D24" s="26"/>
      <c r="E24" s="31"/>
      <c r="F24" s="28"/>
      <c r="G24" s="27"/>
      <c r="H24" s="10"/>
      <c r="I24" s="10"/>
      <c r="J24" s="10"/>
      <c r="K24" s="10"/>
      <c r="L24" s="10"/>
      <c r="M24" s="9"/>
      <c r="N24" s="10"/>
      <c r="O24" s="10"/>
      <c r="P24" s="10"/>
      <c r="Q24" s="10"/>
      <c r="R24" s="10"/>
      <c r="S24" s="10"/>
      <c r="T24" s="10"/>
      <c r="U24" s="10"/>
    </row>
    <row r="25" spans="1:21" ht="27" customHeight="1">
      <c r="A25" s="37" t="s">
        <v>28</v>
      </c>
      <c r="B25" s="26">
        <v>76.83063</v>
      </c>
      <c r="C25" s="26">
        <v>83.55375</v>
      </c>
      <c r="D25" s="26">
        <f>B25+C25</f>
        <v>160.38438</v>
      </c>
      <c r="E25" s="30">
        <v>52</v>
      </c>
      <c r="F25" s="26">
        <v>195.53202</v>
      </c>
      <c r="G25" s="26">
        <v>8535.51963</v>
      </c>
      <c r="H25" s="10"/>
      <c r="I25" s="10"/>
      <c r="J25" s="10"/>
      <c r="K25" s="10"/>
      <c r="L25" s="10"/>
      <c r="M25" s="9"/>
      <c r="N25" s="10"/>
      <c r="O25" s="10"/>
      <c r="P25" s="10"/>
      <c r="Q25" s="10"/>
      <c r="R25" s="10"/>
      <c r="S25" s="10"/>
      <c r="T25" s="10"/>
      <c r="U25" s="10"/>
    </row>
    <row r="26" spans="1:21" ht="30" hidden="1">
      <c r="A26" s="37" t="s">
        <v>29</v>
      </c>
      <c r="B26" s="15"/>
      <c r="C26" s="15"/>
      <c r="D26" s="15"/>
      <c r="E26" s="30"/>
      <c r="F26" s="15"/>
      <c r="G26" s="15"/>
      <c r="H26" s="10"/>
      <c r="I26" s="10"/>
      <c r="J26" s="10"/>
      <c r="K26" s="10"/>
      <c r="L26" s="10"/>
      <c r="M26" s="9"/>
      <c r="N26" s="10"/>
      <c r="O26" s="10"/>
      <c r="P26" s="10"/>
      <c r="Q26" s="10"/>
      <c r="R26" s="10"/>
      <c r="S26" s="10"/>
      <c r="T26" s="10"/>
      <c r="U26" s="10"/>
    </row>
    <row r="27" spans="1:21" ht="75" hidden="1">
      <c r="A27" s="51" t="s">
        <v>32</v>
      </c>
      <c r="B27" s="15"/>
      <c r="C27" s="15"/>
      <c r="D27" s="15"/>
      <c r="E27" s="30"/>
      <c r="F27" s="15"/>
      <c r="G27" s="15"/>
      <c r="H27" s="10"/>
      <c r="I27" s="10"/>
      <c r="J27" s="10"/>
      <c r="K27" s="10"/>
      <c r="L27" s="10"/>
      <c r="M27" s="9"/>
      <c r="N27" s="10"/>
      <c r="O27" s="10"/>
      <c r="P27" s="10"/>
      <c r="Q27" s="10"/>
      <c r="R27" s="10"/>
      <c r="S27" s="10"/>
      <c r="T27" s="10"/>
      <c r="U27" s="10"/>
    </row>
    <row r="28" spans="1:21" ht="30" hidden="1">
      <c r="A28" s="51" t="s">
        <v>30</v>
      </c>
      <c r="B28" s="15"/>
      <c r="C28" s="15"/>
      <c r="D28" s="15"/>
      <c r="E28" s="30"/>
      <c r="F28" s="15"/>
      <c r="G28" s="15"/>
      <c r="H28" s="10"/>
      <c r="I28" s="10"/>
      <c r="J28" s="10"/>
      <c r="K28" s="10"/>
      <c r="L28" s="10"/>
      <c r="M28" s="9"/>
      <c r="N28" s="10"/>
      <c r="O28" s="10"/>
      <c r="P28" s="10"/>
      <c r="Q28" s="10"/>
      <c r="R28" s="10"/>
      <c r="S28" s="10"/>
      <c r="T28" s="10"/>
      <c r="U28" s="10"/>
    </row>
    <row r="29" spans="1:21" ht="30" hidden="1">
      <c r="A29" s="36" t="s">
        <v>31</v>
      </c>
      <c r="B29" s="15"/>
      <c r="C29" s="15"/>
      <c r="D29" s="15"/>
      <c r="E29" s="30"/>
      <c r="F29" s="15"/>
      <c r="G29" s="15"/>
      <c r="H29" s="10"/>
      <c r="I29" s="10"/>
      <c r="J29" s="10"/>
      <c r="K29" s="10"/>
      <c r="L29" s="10"/>
      <c r="M29" s="9"/>
      <c r="N29" s="10"/>
      <c r="O29" s="10"/>
      <c r="P29" s="10"/>
      <c r="Q29" s="10"/>
      <c r="R29" s="10"/>
      <c r="S29" s="10"/>
      <c r="T29" s="10"/>
      <c r="U29" s="10"/>
    </row>
    <row r="30" spans="1:21" ht="15.75">
      <c r="A30" s="38" t="s">
        <v>18</v>
      </c>
      <c r="B30" s="41"/>
      <c r="C30" s="41"/>
      <c r="D30" s="41"/>
      <c r="E30" s="46"/>
      <c r="F30" s="47"/>
      <c r="G30" s="42"/>
      <c r="H30" s="10"/>
      <c r="I30" s="10"/>
      <c r="J30" s="10"/>
      <c r="K30" s="10"/>
      <c r="L30" s="10"/>
      <c r="M30" s="9"/>
      <c r="N30" s="10"/>
      <c r="O30" s="10"/>
      <c r="P30" s="10"/>
      <c r="Q30" s="10"/>
      <c r="R30" s="10"/>
      <c r="S30" s="10"/>
      <c r="T30" s="10"/>
      <c r="U30" s="10"/>
    </row>
    <row r="31" spans="1:21" ht="28.5">
      <c r="A31" s="49" t="s">
        <v>33</v>
      </c>
      <c r="B31" s="41">
        <v>2.96201</v>
      </c>
      <c r="C31" s="41">
        <v>4.49338</v>
      </c>
      <c r="D31" s="41">
        <f>B31+C31</f>
        <v>7.4553899999999995</v>
      </c>
      <c r="E31" s="46">
        <v>60</v>
      </c>
      <c r="F31" s="48">
        <v>146.898</v>
      </c>
      <c r="G31" s="42">
        <f>D31*E31+F31</f>
        <v>594.2214</v>
      </c>
      <c r="H31" s="10"/>
      <c r="I31" s="10"/>
      <c r="J31" s="10"/>
      <c r="K31" s="10"/>
      <c r="L31" s="10"/>
      <c r="M31" s="9"/>
      <c r="N31" s="10"/>
      <c r="O31" s="10"/>
      <c r="P31" s="10"/>
      <c r="Q31" s="10"/>
      <c r="R31" s="10"/>
      <c r="S31" s="10"/>
      <c r="T31" s="10"/>
      <c r="U31" s="10"/>
    </row>
    <row r="32" spans="1:21" ht="15.75">
      <c r="A32" s="43" t="s">
        <v>34</v>
      </c>
      <c r="B32" s="41"/>
      <c r="C32" s="41"/>
      <c r="D32" s="41"/>
      <c r="E32" s="46"/>
      <c r="F32" s="48"/>
      <c r="G32" s="42"/>
      <c r="H32" s="10"/>
      <c r="I32" s="10"/>
      <c r="J32" s="10"/>
      <c r="K32" s="10"/>
      <c r="L32" s="10"/>
      <c r="M32" s="9"/>
      <c r="N32" s="10"/>
      <c r="O32" s="10"/>
      <c r="P32" s="10"/>
      <c r="Q32" s="10"/>
      <c r="R32" s="10"/>
      <c r="S32" s="10"/>
      <c r="T32" s="10"/>
      <c r="U32" s="10"/>
    </row>
    <row r="33" spans="1:21" ht="15.75">
      <c r="A33" s="50" t="s">
        <v>19</v>
      </c>
      <c r="B33" s="41">
        <v>7.99755</v>
      </c>
      <c r="C33" s="41">
        <v>1.70685</v>
      </c>
      <c r="D33" s="41">
        <f>B33+C33</f>
        <v>9.7044</v>
      </c>
      <c r="E33" s="46">
        <v>98</v>
      </c>
      <c r="F33" s="48">
        <v>134.971</v>
      </c>
      <c r="G33" s="42">
        <v>1086.00236</v>
      </c>
      <c r="H33" s="10"/>
      <c r="I33" s="10"/>
      <c r="J33" s="10"/>
      <c r="K33" s="10"/>
      <c r="L33" s="10"/>
      <c r="M33" s="9"/>
      <c r="N33" s="10"/>
      <c r="O33" s="10"/>
      <c r="P33" s="10"/>
      <c r="Q33" s="10"/>
      <c r="R33" s="10"/>
      <c r="S33" s="10"/>
      <c r="T33" s="10"/>
      <c r="U33" s="10"/>
    </row>
    <row r="34" spans="1:21" ht="15.75">
      <c r="A34" s="38" t="s">
        <v>37</v>
      </c>
      <c r="B34" s="41"/>
      <c r="C34" s="41"/>
      <c r="D34" s="41"/>
      <c r="E34" s="46"/>
      <c r="F34" s="48"/>
      <c r="G34" s="42"/>
      <c r="H34" s="10"/>
      <c r="I34" s="10"/>
      <c r="J34" s="10"/>
      <c r="K34" s="10"/>
      <c r="L34" s="10"/>
      <c r="M34" s="9"/>
      <c r="N34" s="10"/>
      <c r="O34" s="10"/>
      <c r="P34" s="10"/>
      <c r="Q34" s="10"/>
      <c r="R34" s="10"/>
      <c r="S34" s="10"/>
      <c r="T34" s="10"/>
      <c r="U34" s="10"/>
    </row>
    <row r="35" spans="1:21" ht="15.75">
      <c r="A35" s="50" t="s">
        <v>38</v>
      </c>
      <c r="B35" s="41">
        <v>6.1161</v>
      </c>
      <c r="C35" s="41">
        <v>0.51061</v>
      </c>
      <c r="D35" s="41">
        <f>B35+C35</f>
        <v>6.62671</v>
      </c>
      <c r="E35" s="46">
        <v>30</v>
      </c>
      <c r="F35" s="48">
        <v>0</v>
      </c>
      <c r="G35" s="42">
        <v>198.80144</v>
      </c>
      <c r="H35" s="10"/>
      <c r="I35" s="10"/>
      <c r="J35" s="10"/>
      <c r="K35" s="10"/>
      <c r="L35" s="10"/>
      <c r="M35" s="9"/>
      <c r="N35" s="10"/>
      <c r="O35" s="10"/>
      <c r="P35" s="10"/>
      <c r="Q35" s="10"/>
      <c r="R35" s="10"/>
      <c r="S35" s="10"/>
      <c r="T35" s="10"/>
      <c r="U35" s="10"/>
    </row>
    <row r="36" spans="1:21" ht="16.5" thickBot="1">
      <c r="A36" s="16" t="s">
        <v>41</v>
      </c>
      <c r="B36" s="29">
        <f aca="true" t="shared" si="2" ref="B36:G36">B14+B23+B31+B33+B35</f>
        <v>177.39905</v>
      </c>
      <c r="C36" s="29">
        <f t="shared" si="2"/>
        <v>178.98399</v>
      </c>
      <c r="D36" s="29">
        <f t="shared" si="2"/>
        <v>356.38304000000005</v>
      </c>
      <c r="E36" s="32">
        <f t="shared" si="2"/>
        <v>281</v>
      </c>
      <c r="F36" s="29">
        <f t="shared" si="2"/>
        <v>687.91566</v>
      </c>
      <c r="G36" s="29">
        <f t="shared" si="2"/>
        <v>17685.75796</v>
      </c>
      <c r="H36" s="10"/>
      <c r="I36" s="10"/>
      <c r="J36" s="10"/>
      <c r="K36" s="10"/>
      <c r="L36" s="10"/>
      <c r="M36" s="9"/>
      <c r="N36" s="10"/>
      <c r="O36" s="10"/>
      <c r="P36" s="10"/>
      <c r="Q36" s="10"/>
      <c r="R36" s="10"/>
      <c r="S36" s="10"/>
      <c r="T36" s="10"/>
      <c r="U36" s="10"/>
    </row>
    <row r="37" spans="1:21" ht="15.75">
      <c r="A37" s="38" t="s">
        <v>13</v>
      </c>
      <c r="B37" s="39"/>
      <c r="C37" s="39"/>
      <c r="D37" s="39"/>
      <c r="E37" s="39"/>
      <c r="F37" s="39"/>
      <c r="G37" s="39"/>
      <c r="H37" s="10"/>
      <c r="I37" s="10"/>
      <c r="J37" s="10"/>
      <c r="K37" s="10"/>
      <c r="L37" s="10"/>
      <c r="M37" s="33"/>
      <c r="N37" s="17"/>
      <c r="O37" s="18"/>
      <c r="P37" s="18"/>
      <c r="Q37" s="18"/>
      <c r="R37" s="19"/>
      <c r="S37" s="10"/>
      <c r="T37" s="10"/>
      <c r="U37" s="10"/>
    </row>
    <row r="38" spans="1:21" ht="29.25" customHeight="1">
      <c r="A38" s="40" t="s">
        <v>14</v>
      </c>
      <c r="B38" s="41">
        <f aca="true" t="shared" si="3" ref="B38:G38">B40</f>
        <v>76.01971</v>
      </c>
      <c r="C38" s="41">
        <f t="shared" si="3"/>
        <v>70.60805</v>
      </c>
      <c r="D38" s="41">
        <f t="shared" si="3"/>
        <v>146.62776000000002</v>
      </c>
      <c r="E38" s="52">
        <f t="shared" si="3"/>
        <v>41</v>
      </c>
      <c r="F38" s="41">
        <f t="shared" si="3"/>
        <v>52.53483</v>
      </c>
      <c r="G38" s="42">
        <f t="shared" si="3"/>
        <v>6064.27286</v>
      </c>
      <c r="H38" s="10"/>
      <c r="I38" s="9"/>
      <c r="J38" s="9"/>
      <c r="K38" s="10"/>
      <c r="L38" s="10"/>
      <c r="M38" s="9"/>
      <c r="N38" s="20"/>
      <c r="O38" s="10"/>
      <c r="P38" s="10"/>
      <c r="Q38" s="10"/>
      <c r="R38" s="10"/>
      <c r="S38" s="10"/>
      <c r="T38" s="10"/>
      <c r="U38" s="10"/>
    </row>
    <row r="39" spans="1:21" ht="18.75" customHeight="1">
      <c r="A39" s="14" t="s">
        <v>21</v>
      </c>
      <c r="B39" s="26"/>
      <c r="C39" s="26"/>
      <c r="D39" s="26"/>
      <c r="E39" s="30"/>
      <c r="F39" s="26"/>
      <c r="G39" s="27"/>
      <c r="H39" s="10"/>
      <c r="I39" s="9"/>
      <c r="J39" s="9"/>
      <c r="K39" s="10"/>
      <c r="L39" s="10"/>
      <c r="M39" s="9"/>
      <c r="N39" s="20"/>
      <c r="O39" s="10"/>
      <c r="P39" s="10"/>
      <c r="Q39" s="10"/>
      <c r="R39" s="10"/>
      <c r="S39" s="10"/>
      <c r="T39" s="10"/>
      <c r="U39" s="10"/>
    </row>
    <row r="40" spans="1:21" ht="31.5" customHeight="1">
      <c r="A40" s="37" t="s">
        <v>22</v>
      </c>
      <c r="B40" s="26">
        <v>76.01971</v>
      </c>
      <c r="C40" s="26">
        <v>70.60805</v>
      </c>
      <c r="D40" s="26">
        <f>B40+C40</f>
        <v>146.62776000000002</v>
      </c>
      <c r="E40" s="30">
        <v>41</v>
      </c>
      <c r="F40" s="26">
        <v>52.53483</v>
      </c>
      <c r="G40" s="27">
        <v>6064.27286</v>
      </c>
      <c r="H40" s="10"/>
      <c r="I40" s="9"/>
      <c r="J40" s="9"/>
      <c r="K40" s="10"/>
      <c r="L40" s="10"/>
      <c r="M40" s="9"/>
      <c r="N40" s="20"/>
      <c r="O40" s="10"/>
      <c r="P40" s="10"/>
      <c r="Q40" s="10"/>
      <c r="R40" s="10"/>
      <c r="S40" s="10"/>
      <c r="T40" s="10"/>
      <c r="U40" s="10"/>
    </row>
    <row r="41" spans="1:21" ht="48.75" customHeight="1" hidden="1">
      <c r="A41" s="36" t="s">
        <v>23</v>
      </c>
      <c r="B41" s="15" t="s">
        <v>15</v>
      </c>
      <c r="C41" s="15" t="s">
        <v>15</v>
      </c>
      <c r="D41" s="15" t="s">
        <v>15</v>
      </c>
      <c r="E41" s="15" t="s">
        <v>15</v>
      </c>
      <c r="F41" s="15" t="s">
        <v>15</v>
      </c>
      <c r="G41" s="15" t="s">
        <v>15</v>
      </c>
      <c r="H41" s="10"/>
      <c r="I41" s="9"/>
      <c r="J41" s="9"/>
      <c r="K41" s="10"/>
      <c r="L41" s="10"/>
      <c r="M41" s="9"/>
      <c r="N41" s="20"/>
      <c r="O41" s="10"/>
      <c r="P41" s="10"/>
      <c r="Q41" s="10"/>
      <c r="R41" s="10"/>
      <c r="S41" s="10"/>
      <c r="T41" s="10"/>
      <c r="U41" s="10"/>
    </row>
    <row r="42" spans="1:21" ht="32.25" customHeight="1" hidden="1">
      <c r="A42" s="37" t="s">
        <v>24</v>
      </c>
      <c r="B42" s="15" t="s">
        <v>15</v>
      </c>
      <c r="C42" s="15" t="s">
        <v>15</v>
      </c>
      <c r="D42" s="15" t="s">
        <v>15</v>
      </c>
      <c r="E42" s="15" t="s">
        <v>15</v>
      </c>
      <c r="F42" s="15" t="s">
        <v>15</v>
      </c>
      <c r="G42" s="15" t="s">
        <v>15</v>
      </c>
      <c r="H42" s="10"/>
      <c r="I42" s="9"/>
      <c r="J42" s="9"/>
      <c r="K42" s="10"/>
      <c r="L42" s="10"/>
      <c r="M42" s="9"/>
      <c r="N42" s="20"/>
      <c r="O42" s="10"/>
      <c r="P42" s="10"/>
      <c r="Q42" s="10"/>
      <c r="R42" s="10"/>
      <c r="S42" s="10"/>
      <c r="T42" s="10"/>
      <c r="U42" s="10"/>
    </row>
    <row r="43" spans="1:21" ht="27" customHeight="1" hidden="1">
      <c r="A43" s="36" t="s">
        <v>25</v>
      </c>
      <c r="B43" s="15" t="s">
        <v>15</v>
      </c>
      <c r="C43" s="15" t="s">
        <v>15</v>
      </c>
      <c r="D43" s="15" t="s">
        <v>15</v>
      </c>
      <c r="E43" s="15" t="s">
        <v>15</v>
      </c>
      <c r="F43" s="15" t="s">
        <v>15</v>
      </c>
      <c r="G43" s="15" t="s">
        <v>15</v>
      </c>
      <c r="H43" s="10"/>
      <c r="I43" s="9"/>
      <c r="J43" s="9"/>
      <c r="K43" s="10"/>
      <c r="L43" s="10"/>
      <c r="M43" s="9"/>
      <c r="N43" s="20"/>
      <c r="O43" s="10"/>
      <c r="P43" s="10"/>
      <c r="Q43" s="10"/>
      <c r="R43" s="10"/>
      <c r="S43" s="10"/>
      <c r="T43" s="10"/>
      <c r="U43" s="10"/>
    </row>
    <row r="44" spans="1:21" ht="32.25" customHeight="1" hidden="1">
      <c r="A44" s="37" t="s">
        <v>26</v>
      </c>
      <c r="B44" s="15" t="s">
        <v>15</v>
      </c>
      <c r="C44" s="15" t="s">
        <v>15</v>
      </c>
      <c r="D44" s="15" t="s">
        <v>15</v>
      </c>
      <c r="E44" s="15" t="s">
        <v>15</v>
      </c>
      <c r="F44" s="15" t="s">
        <v>15</v>
      </c>
      <c r="G44" s="15" t="s">
        <v>15</v>
      </c>
      <c r="H44" s="10"/>
      <c r="I44" s="9"/>
      <c r="J44" s="9"/>
      <c r="K44" s="10"/>
      <c r="L44" s="10"/>
      <c r="M44" s="9"/>
      <c r="N44" s="20"/>
      <c r="O44" s="10"/>
      <c r="P44" s="10"/>
      <c r="Q44" s="10"/>
      <c r="R44" s="10"/>
      <c r="S44" s="10"/>
      <c r="T44" s="10"/>
      <c r="U44" s="10"/>
    </row>
    <row r="45" spans="1:21" ht="36" customHeight="1" hidden="1">
      <c r="A45" s="36" t="s">
        <v>27</v>
      </c>
      <c r="B45" s="15" t="s">
        <v>15</v>
      </c>
      <c r="C45" s="15" t="s">
        <v>15</v>
      </c>
      <c r="D45" s="15" t="s">
        <v>15</v>
      </c>
      <c r="E45" s="15" t="s">
        <v>15</v>
      </c>
      <c r="F45" s="15" t="s">
        <v>15</v>
      </c>
      <c r="G45" s="15" t="s">
        <v>15</v>
      </c>
      <c r="H45" s="10"/>
      <c r="I45" s="9"/>
      <c r="J45" s="9"/>
      <c r="K45" s="10"/>
      <c r="L45" s="10"/>
      <c r="M45" s="9"/>
      <c r="N45" s="20"/>
      <c r="O45" s="10"/>
      <c r="P45" s="10"/>
      <c r="Q45" s="10"/>
      <c r="R45" s="10"/>
      <c r="S45" s="10"/>
      <c r="T45" s="10"/>
      <c r="U45" s="10"/>
    </row>
    <row r="46" spans="1:21" ht="15.75">
      <c r="A46" s="43" t="s">
        <v>16</v>
      </c>
      <c r="B46" s="44"/>
      <c r="C46" s="44"/>
      <c r="D46" s="41"/>
      <c r="E46" s="45"/>
      <c r="F46" s="44"/>
      <c r="G46" s="42" t="s">
        <v>20</v>
      </c>
      <c r="H46" s="10"/>
      <c r="I46" s="9"/>
      <c r="J46" s="10"/>
      <c r="K46" s="10"/>
      <c r="L46" s="10"/>
      <c r="M46" s="34"/>
      <c r="N46" s="35"/>
      <c r="O46" s="10"/>
      <c r="P46" s="10"/>
      <c r="Q46" s="18"/>
      <c r="R46" s="19"/>
      <c r="S46" s="10"/>
      <c r="T46" s="10"/>
      <c r="U46" s="10"/>
    </row>
    <row r="47" spans="1:21" ht="34.5" customHeight="1">
      <c r="A47" s="40" t="s">
        <v>17</v>
      </c>
      <c r="B47" s="42">
        <f aca="true" t="shared" si="4" ref="B47:G47">B49</f>
        <v>76.01971</v>
      </c>
      <c r="C47" s="42">
        <f t="shared" si="4"/>
        <v>70.30137</v>
      </c>
      <c r="D47" s="42">
        <f t="shared" si="4"/>
        <v>146.32108</v>
      </c>
      <c r="E47" s="53">
        <f t="shared" si="4"/>
        <v>52</v>
      </c>
      <c r="F47" s="42">
        <f t="shared" si="4"/>
        <v>66.62955</v>
      </c>
      <c r="G47" s="42">
        <f t="shared" si="4"/>
        <v>7675.32553</v>
      </c>
      <c r="H47" s="10"/>
      <c r="I47" s="9"/>
      <c r="J47" s="9"/>
      <c r="K47" s="10"/>
      <c r="L47" s="10"/>
      <c r="M47" s="21"/>
      <c r="N47" s="22"/>
      <c r="O47" s="10"/>
      <c r="P47" s="10"/>
      <c r="Q47" s="10"/>
      <c r="R47" s="10"/>
      <c r="S47" s="10"/>
      <c r="T47" s="10"/>
      <c r="U47" s="10"/>
    </row>
    <row r="48" spans="1:21" ht="15.75">
      <c r="A48" s="14" t="s">
        <v>21</v>
      </c>
      <c r="B48" s="26"/>
      <c r="C48" s="26"/>
      <c r="D48" s="26"/>
      <c r="E48" s="31"/>
      <c r="F48" s="28"/>
      <c r="G48" s="27"/>
      <c r="H48" s="10"/>
      <c r="I48" s="9"/>
      <c r="J48" s="9"/>
      <c r="K48" s="10"/>
      <c r="L48" s="10"/>
      <c r="M48" s="21"/>
      <c r="N48" s="22"/>
      <c r="O48" s="10"/>
      <c r="P48" s="10"/>
      <c r="Q48" s="10"/>
      <c r="R48" s="10"/>
      <c r="S48" s="10"/>
      <c r="T48" s="10"/>
      <c r="U48" s="10"/>
    </row>
    <row r="49" spans="1:21" ht="33.75" customHeight="1">
      <c r="A49" s="37" t="s">
        <v>28</v>
      </c>
      <c r="B49" s="26">
        <v>76.01971</v>
      </c>
      <c r="C49" s="26">
        <v>70.30137</v>
      </c>
      <c r="D49" s="26">
        <f>B49+C49</f>
        <v>146.32108</v>
      </c>
      <c r="E49" s="30">
        <v>52</v>
      </c>
      <c r="F49" s="26">
        <v>66.62955</v>
      </c>
      <c r="G49" s="26">
        <v>7675.32553</v>
      </c>
      <c r="H49" s="10"/>
      <c r="I49" s="9"/>
      <c r="J49" s="9"/>
      <c r="K49" s="10"/>
      <c r="L49" s="10"/>
      <c r="M49" s="21"/>
      <c r="N49" s="22"/>
      <c r="O49" s="10"/>
      <c r="P49" s="10"/>
      <c r="Q49" s="10"/>
      <c r="R49" s="10"/>
      <c r="S49" s="10"/>
      <c r="T49" s="10"/>
      <c r="U49" s="10"/>
    </row>
    <row r="50" spans="1:21" ht="30.75" customHeight="1" hidden="1">
      <c r="A50" s="37" t="s">
        <v>29</v>
      </c>
      <c r="B50" s="15" t="s">
        <v>15</v>
      </c>
      <c r="C50" s="15" t="s">
        <v>15</v>
      </c>
      <c r="D50" s="15" t="s">
        <v>15</v>
      </c>
      <c r="E50" s="30" t="s">
        <v>15</v>
      </c>
      <c r="F50" s="15" t="s">
        <v>15</v>
      </c>
      <c r="G50" s="15" t="s">
        <v>15</v>
      </c>
      <c r="H50" s="10"/>
      <c r="I50" s="9"/>
      <c r="J50" s="9"/>
      <c r="K50" s="10"/>
      <c r="L50" s="10"/>
      <c r="M50" s="21"/>
      <c r="N50" s="22"/>
      <c r="O50" s="10"/>
      <c r="P50" s="10"/>
      <c r="Q50" s="10"/>
      <c r="R50" s="10"/>
      <c r="S50" s="10"/>
      <c r="T50" s="10"/>
      <c r="U50" s="10"/>
    </row>
    <row r="51" spans="1:21" ht="59.25" customHeight="1" hidden="1">
      <c r="A51" s="51" t="s">
        <v>32</v>
      </c>
      <c r="B51" s="15" t="s">
        <v>15</v>
      </c>
      <c r="C51" s="15" t="s">
        <v>15</v>
      </c>
      <c r="D51" s="15" t="s">
        <v>15</v>
      </c>
      <c r="E51" s="30" t="s">
        <v>15</v>
      </c>
      <c r="F51" s="15" t="s">
        <v>15</v>
      </c>
      <c r="G51" s="15" t="s">
        <v>15</v>
      </c>
      <c r="H51" s="10"/>
      <c r="I51" s="9"/>
      <c r="J51" s="9"/>
      <c r="K51" s="10"/>
      <c r="L51" s="10"/>
      <c r="M51" s="21"/>
      <c r="N51" s="22"/>
      <c r="O51" s="10"/>
      <c r="P51" s="10"/>
      <c r="Q51" s="10"/>
      <c r="R51" s="10"/>
      <c r="S51" s="10"/>
      <c r="T51" s="10"/>
      <c r="U51" s="10"/>
    </row>
    <row r="52" spans="1:21" ht="29.25" customHeight="1" hidden="1">
      <c r="A52" s="51" t="s">
        <v>30</v>
      </c>
      <c r="B52" s="15" t="s">
        <v>15</v>
      </c>
      <c r="C52" s="15" t="s">
        <v>15</v>
      </c>
      <c r="D52" s="15" t="s">
        <v>15</v>
      </c>
      <c r="E52" s="30" t="s">
        <v>15</v>
      </c>
      <c r="F52" s="15" t="s">
        <v>15</v>
      </c>
      <c r="G52" s="15" t="s">
        <v>15</v>
      </c>
      <c r="H52" s="10"/>
      <c r="I52" s="9"/>
      <c r="J52" s="9"/>
      <c r="K52" s="10"/>
      <c r="L52" s="10"/>
      <c r="M52" s="21"/>
      <c r="N52" s="22"/>
      <c r="O52" s="10"/>
      <c r="P52" s="10"/>
      <c r="Q52" s="10"/>
      <c r="R52" s="10"/>
      <c r="S52" s="10"/>
      <c r="T52" s="10"/>
      <c r="U52" s="10"/>
    </row>
    <row r="53" spans="1:21" ht="29.25" customHeight="1" hidden="1">
      <c r="A53" s="36" t="s">
        <v>31</v>
      </c>
      <c r="B53" s="15" t="s">
        <v>15</v>
      </c>
      <c r="C53" s="15" t="s">
        <v>15</v>
      </c>
      <c r="D53" s="15" t="s">
        <v>15</v>
      </c>
      <c r="E53" s="30" t="s">
        <v>15</v>
      </c>
      <c r="F53" s="15" t="s">
        <v>15</v>
      </c>
      <c r="G53" s="15" t="s">
        <v>15</v>
      </c>
      <c r="H53" s="10"/>
      <c r="I53" s="9"/>
      <c r="J53" s="9"/>
      <c r="K53" s="10"/>
      <c r="L53" s="10"/>
      <c r="M53" s="21"/>
      <c r="N53" s="22"/>
      <c r="O53" s="10"/>
      <c r="P53" s="10"/>
      <c r="Q53" s="10"/>
      <c r="R53" s="10"/>
      <c r="S53" s="10"/>
      <c r="T53" s="10"/>
      <c r="U53" s="10"/>
    </row>
    <row r="54" spans="1:21" ht="15.75">
      <c r="A54" s="38" t="s">
        <v>18</v>
      </c>
      <c r="B54" s="41"/>
      <c r="C54" s="41"/>
      <c r="D54" s="41"/>
      <c r="E54" s="46"/>
      <c r="F54" s="47"/>
      <c r="G54" s="42"/>
      <c r="H54" s="10"/>
      <c r="I54" s="9"/>
      <c r="J54" s="9"/>
      <c r="K54" s="10"/>
      <c r="L54" s="10"/>
      <c r="M54" s="21"/>
      <c r="N54" s="22"/>
      <c r="O54" s="10"/>
      <c r="P54" s="10"/>
      <c r="Q54" s="10"/>
      <c r="R54" s="10"/>
      <c r="S54" s="10"/>
      <c r="T54" s="10"/>
      <c r="U54" s="10"/>
    </row>
    <row r="55" spans="1:21" ht="31.5" customHeight="1">
      <c r="A55" s="49" t="s">
        <v>33</v>
      </c>
      <c r="B55" s="41">
        <v>3.88041</v>
      </c>
      <c r="C55" s="41">
        <v>7.00027</v>
      </c>
      <c r="D55" s="41">
        <f>B55+C55</f>
        <v>10.88068</v>
      </c>
      <c r="E55" s="46">
        <v>60</v>
      </c>
      <c r="F55" s="48">
        <v>76.88026</v>
      </c>
      <c r="G55" s="42">
        <v>729.72112</v>
      </c>
      <c r="H55" s="10"/>
      <c r="I55" s="10"/>
      <c r="J55" s="10"/>
      <c r="K55" s="10"/>
      <c r="L55" s="10"/>
      <c r="M55" s="21"/>
      <c r="N55" s="22"/>
      <c r="O55" s="10"/>
      <c r="P55" s="10"/>
      <c r="Q55" s="10"/>
      <c r="R55" s="10"/>
      <c r="S55" s="10"/>
      <c r="T55" s="10"/>
      <c r="U55" s="10"/>
    </row>
    <row r="56" spans="1:21" ht="15.75">
      <c r="A56" s="43" t="s">
        <v>39</v>
      </c>
      <c r="B56" s="41"/>
      <c r="C56" s="41"/>
      <c r="D56" s="41"/>
      <c r="E56" s="46"/>
      <c r="F56" s="48"/>
      <c r="G56" s="42"/>
      <c r="H56" s="10"/>
      <c r="I56" s="10"/>
      <c r="J56" s="10"/>
      <c r="K56" s="10"/>
      <c r="L56" s="10"/>
      <c r="M56" s="21"/>
      <c r="N56" s="22"/>
      <c r="O56" s="10"/>
      <c r="P56" s="10"/>
      <c r="Q56" s="10"/>
      <c r="R56" s="10"/>
      <c r="S56" s="10"/>
      <c r="T56" s="10"/>
      <c r="U56" s="10"/>
    </row>
    <row r="57" spans="1:21" ht="18.75" customHeight="1">
      <c r="A57" s="50" t="s">
        <v>19</v>
      </c>
      <c r="B57" s="41">
        <v>10.58673</v>
      </c>
      <c r="C57" s="41">
        <v>6.80591</v>
      </c>
      <c r="D57" s="41">
        <f>B57+C57</f>
        <v>17.39264</v>
      </c>
      <c r="E57" s="46">
        <v>98</v>
      </c>
      <c r="F57" s="48">
        <v>125.57108</v>
      </c>
      <c r="G57" s="42">
        <v>1830.05062</v>
      </c>
      <c r="H57" s="10"/>
      <c r="I57" s="10"/>
      <c r="J57" s="10"/>
      <c r="K57" s="10"/>
      <c r="L57" s="10"/>
      <c r="M57" s="21"/>
      <c r="N57" s="22"/>
      <c r="O57" s="10"/>
      <c r="P57" s="10"/>
      <c r="Q57" s="10"/>
      <c r="R57" s="10"/>
      <c r="S57" s="10"/>
      <c r="T57" s="10"/>
      <c r="U57" s="10"/>
    </row>
    <row r="58" spans="1:21" ht="18.75" customHeight="1" hidden="1">
      <c r="A58" s="43" t="s">
        <v>37</v>
      </c>
      <c r="B58" s="41"/>
      <c r="C58" s="41"/>
      <c r="D58" s="41"/>
      <c r="E58" s="46"/>
      <c r="F58" s="48"/>
      <c r="G58" s="42"/>
      <c r="H58" s="10"/>
      <c r="I58" s="10"/>
      <c r="J58" s="10"/>
      <c r="K58" s="10"/>
      <c r="L58" s="10"/>
      <c r="M58" s="21"/>
      <c r="N58" s="22"/>
      <c r="O58" s="10"/>
      <c r="P58" s="10"/>
      <c r="Q58" s="10"/>
      <c r="R58" s="10"/>
      <c r="S58" s="10"/>
      <c r="T58" s="10"/>
      <c r="U58" s="10"/>
    </row>
    <row r="59" spans="1:21" ht="18.75" customHeight="1" hidden="1">
      <c r="A59" s="50" t="s">
        <v>38</v>
      </c>
      <c r="B59" s="41"/>
      <c r="C59" s="41"/>
      <c r="D59" s="41">
        <f>B59+C59</f>
        <v>0</v>
      </c>
      <c r="E59" s="46">
        <v>30</v>
      </c>
      <c r="F59" s="48">
        <v>0</v>
      </c>
      <c r="G59" s="42"/>
      <c r="H59" s="10"/>
      <c r="I59" s="10"/>
      <c r="J59" s="10"/>
      <c r="K59" s="10"/>
      <c r="L59" s="10"/>
      <c r="M59" s="21"/>
      <c r="N59" s="22"/>
      <c r="O59" s="10"/>
      <c r="P59" s="10"/>
      <c r="Q59" s="10"/>
      <c r="R59" s="10"/>
      <c r="S59" s="10"/>
      <c r="T59" s="10"/>
      <c r="U59" s="10"/>
    </row>
    <row r="60" spans="1:21" ht="23.25" customHeight="1" thickBot="1">
      <c r="A60" s="54" t="s">
        <v>42</v>
      </c>
      <c r="B60" s="29">
        <f>B38+B47+B55+B57+B59</f>
        <v>166.50656</v>
      </c>
      <c r="C60" s="29">
        <f aca="true" t="shared" si="5" ref="B60:G60">C38+C47+C55+C57+C59</f>
        <v>154.71560000000002</v>
      </c>
      <c r="D60" s="29">
        <f t="shared" si="5"/>
        <v>321.22216000000003</v>
      </c>
      <c r="E60" s="32">
        <f t="shared" si="5"/>
        <v>281</v>
      </c>
      <c r="F60" s="29">
        <f t="shared" si="5"/>
        <v>321.61572</v>
      </c>
      <c r="G60" s="29">
        <f t="shared" si="5"/>
        <v>16299.37013</v>
      </c>
      <c r="H60" s="23"/>
      <c r="I60" s="24"/>
      <c r="J60" s="10"/>
      <c r="K60" s="9"/>
      <c r="L60" s="10"/>
      <c r="M60" s="10"/>
      <c r="N60" s="10"/>
      <c r="O60" s="10"/>
      <c r="P60" s="10"/>
      <c r="Q60" s="10"/>
      <c r="R60" s="10"/>
      <c r="S60" s="10"/>
      <c r="T60" s="10"/>
      <c r="U60" s="10"/>
    </row>
    <row r="61" spans="1:15" ht="15.75">
      <c r="A61" s="38" t="s">
        <v>13</v>
      </c>
      <c r="B61" s="39"/>
      <c r="C61" s="39"/>
      <c r="D61" s="39"/>
      <c r="E61" s="39"/>
      <c r="F61" s="39"/>
      <c r="G61" s="39"/>
      <c r="H61" s="10"/>
      <c r="I61" s="10"/>
      <c r="J61" s="10"/>
      <c r="K61" s="10"/>
      <c r="L61" s="10"/>
      <c r="M61" s="10"/>
      <c r="N61" s="10"/>
      <c r="O61" s="10"/>
    </row>
    <row r="62" spans="1:15" ht="30.75" customHeight="1">
      <c r="A62" s="40" t="s">
        <v>14</v>
      </c>
      <c r="B62" s="41">
        <f>B64</f>
        <v>76.01971</v>
      </c>
      <c r="C62" s="41">
        <f>C64</f>
        <v>70.60805</v>
      </c>
      <c r="D62" s="41">
        <f>D64</f>
        <v>146.62776000000002</v>
      </c>
      <c r="E62" s="52">
        <f>E64</f>
        <v>49</v>
      </c>
      <c r="F62" s="41">
        <f>F64</f>
        <v>52.53483</v>
      </c>
      <c r="G62" s="42">
        <f>G64</f>
        <v>7237.29507</v>
      </c>
      <c r="H62" s="25"/>
      <c r="I62" s="9"/>
      <c r="J62" s="10"/>
      <c r="K62" s="10"/>
      <c r="L62" s="10"/>
      <c r="M62" s="10"/>
      <c r="N62" s="10"/>
      <c r="O62" s="10"/>
    </row>
    <row r="63" spans="1:15" ht="16.5" customHeight="1">
      <c r="A63" s="14" t="s">
        <v>21</v>
      </c>
      <c r="B63" s="26"/>
      <c r="C63" s="26"/>
      <c r="D63" s="26"/>
      <c r="E63" s="30"/>
      <c r="F63" s="26"/>
      <c r="G63" s="27"/>
      <c r="H63" s="25"/>
      <c r="I63" s="9"/>
      <c r="J63" s="10"/>
      <c r="K63" s="10"/>
      <c r="L63" s="10"/>
      <c r="M63" s="10"/>
      <c r="N63" s="10"/>
      <c r="O63" s="10"/>
    </row>
    <row r="64" spans="1:15" ht="30.75" customHeight="1">
      <c r="A64" s="37" t="s">
        <v>22</v>
      </c>
      <c r="B64" s="26">
        <v>76.01971</v>
      </c>
      <c r="C64" s="26">
        <v>70.60805</v>
      </c>
      <c r="D64" s="26">
        <f>B64+C64</f>
        <v>146.62776000000002</v>
      </c>
      <c r="E64" s="30">
        <v>49</v>
      </c>
      <c r="F64" s="26">
        <v>52.53483</v>
      </c>
      <c r="G64" s="42">
        <f>ROUND(D64*E64+F64,5)</f>
        <v>7237.29507</v>
      </c>
      <c r="H64" s="25"/>
      <c r="I64" s="9"/>
      <c r="J64" s="10"/>
      <c r="K64" s="10"/>
      <c r="L64" s="10"/>
      <c r="M64" s="10"/>
      <c r="N64" s="10"/>
      <c r="O64" s="10"/>
    </row>
    <row r="65" spans="1:15" ht="40.5" customHeight="1" hidden="1">
      <c r="A65" s="36" t="s">
        <v>23</v>
      </c>
      <c r="B65" s="15" t="s">
        <v>15</v>
      </c>
      <c r="C65" s="15" t="s">
        <v>15</v>
      </c>
      <c r="D65" s="15" t="s">
        <v>15</v>
      </c>
      <c r="E65" s="15" t="s">
        <v>15</v>
      </c>
      <c r="F65" s="15" t="s">
        <v>15</v>
      </c>
      <c r="G65" s="55" t="s">
        <v>15</v>
      </c>
      <c r="H65" s="25"/>
      <c r="I65" s="9"/>
      <c r="J65" s="10"/>
      <c r="K65" s="10"/>
      <c r="L65" s="10"/>
      <c r="M65" s="10"/>
      <c r="N65" s="10"/>
      <c r="O65" s="10"/>
    </row>
    <row r="66" spans="1:15" ht="32.25" customHeight="1" hidden="1">
      <c r="A66" s="37" t="s">
        <v>24</v>
      </c>
      <c r="B66" s="15" t="s">
        <v>15</v>
      </c>
      <c r="C66" s="15" t="s">
        <v>15</v>
      </c>
      <c r="D66" s="15" t="s">
        <v>15</v>
      </c>
      <c r="E66" s="15" t="s">
        <v>15</v>
      </c>
      <c r="F66" s="15" t="s">
        <v>15</v>
      </c>
      <c r="G66" s="55" t="s">
        <v>15</v>
      </c>
      <c r="H66" s="25"/>
      <c r="I66" s="9"/>
      <c r="J66" s="10"/>
      <c r="K66" s="10"/>
      <c r="L66" s="10"/>
      <c r="M66" s="10"/>
      <c r="N66" s="10"/>
      <c r="O66" s="10"/>
    </row>
    <row r="67" spans="1:15" ht="35.25" customHeight="1" hidden="1">
      <c r="A67" s="36" t="s">
        <v>25</v>
      </c>
      <c r="B67" s="15" t="s">
        <v>15</v>
      </c>
      <c r="C67" s="15" t="s">
        <v>15</v>
      </c>
      <c r="D67" s="15" t="s">
        <v>15</v>
      </c>
      <c r="E67" s="15" t="s">
        <v>15</v>
      </c>
      <c r="F67" s="15" t="s">
        <v>15</v>
      </c>
      <c r="G67" s="55" t="s">
        <v>15</v>
      </c>
      <c r="H67" s="25"/>
      <c r="I67" s="9"/>
      <c r="J67" s="10"/>
      <c r="K67" s="10"/>
      <c r="L67" s="10"/>
      <c r="M67" s="10"/>
      <c r="N67" s="10"/>
      <c r="O67" s="10"/>
    </row>
    <row r="68" spans="1:15" ht="28.5" customHeight="1" hidden="1">
      <c r="A68" s="37" t="s">
        <v>26</v>
      </c>
      <c r="B68" s="15" t="s">
        <v>15</v>
      </c>
      <c r="C68" s="15" t="s">
        <v>15</v>
      </c>
      <c r="D68" s="15" t="s">
        <v>15</v>
      </c>
      <c r="E68" s="15" t="s">
        <v>15</v>
      </c>
      <c r="F68" s="15" t="s">
        <v>15</v>
      </c>
      <c r="G68" s="55" t="s">
        <v>15</v>
      </c>
      <c r="H68" s="25"/>
      <c r="I68" s="9"/>
      <c r="J68" s="10"/>
      <c r="K68" s="10"/>
      <c r="L68" s="10"/>
      <c r="M68" s="10"/>
      <c r="N68" s="10"/>
      <c r="O68" s="10"/>
    </row>
    <row r="69" spans="1:15" ht="29.25" customHeight="1" hidden="1">
      <c r="A69" s="36" t="s">
        <v>27</v>
      </c>
      <c r="B69" s="15" t="s">
        <v>15</v>
      </c>
      <c r="C69" s="15" t="s">
        <v>15</v>
      </c>
      <c r="D69" s="15" t="s">
        <v>15</v>
      </c>
      <c r="E69" s="15" t="s">
        <v>15</v>
      </c>
      <c r="F69" s="15" t="s">
        <v>15</v>
      </c>
      <c r="G69" s="55" t="s">
        <v>15</v>
      </c>
      <c r="H69" s="25"/>
      <c r="I69" s="9"/>
      <c r="J69" s="10"/>
      <c r="K69" s="10"/>
      <c r="L69" s="10"/>
      <c r="M69" s="10"/>
      <c r="N69" s="10"/>
      <c r="O69" s="10"/>
    </row>
    <row r="70" spans="1:15" ht="15.75">
      <c r="A70" s="43" t="s">
        <v>16</v>
      </c>
      <c r="B70" s="44"/>
      <c r="C70" s="44"/>
      <c r="D70" s="41"/>
      <c r="E70" s="45"/>
      <c r="F70" s="44"/>
      <c r="G70" s="42" t="s">
        <v>20</v>
      </c>
      <c r="H70" s="24"/>
      <c r="I70" s="10"/>
      <c r="J70" s="10"/>
      <c r="K70" s="10"/>
      <c r="L70" s="10"/>
      <c r="M70" s="10"/>
      <c r="N70" s="10"/>
      <c r="O70" s="10"/>
    </row>
    <row r="71" spans="1:15" ht="30" customHeight="1">
      <c r="A71" s="40" t="s">
        <v>17</v>
      </c>
      <c r="B71" s="42">
        <f>B73</f>
        <v>76.01971</v>
      </c>
      <c r="C71" s="42">
        <f>C73</f>
        <v>70.30137</v>
      </c>
      <c r="D71" s="42">
        <f>D73</f>
        <v>146.32108</v>
      </c>
      <c r="E71" s="53">
        <f>E73</f>
        <v>51</v>
      </c>
      <c r="F71" s="42">
        <f>F73</f>
        <v>66.62955</v>
      </c>
      <c r="G71" s="42">
        <f>G73</f>
        <v>7529.00463</v>
      </c>
      <c r="H71" s="10"/>
      <c r="I71" s="10"/>
      <c r="J71" s="10"/>
      <c r="K71" s="10"/>
      <c r="L71" s="10"/>
      <c r="M71" s="10"/>
      <c r="N71" s="10"/>
      <c r="O71" s="10"/>
    </row>
    <row r="72" spans="1:15" ht="15.75">
      <c r="A72" s="14" t="s">
        <v>21</v>
      </c>
      <c r="B72" s="26"/>
      <c r="C72" s="26"/>
      <c r="D72" s="26"/>
      <c r="E72" s="31"/>
      <c r="F72" s="28"/>
      <c r="G72" s="42"/>
      <c r="H72" s="10"/>
      <c r="I72" s="10"/>
      <c r="J72" s="10"/>
      <c r="K72" s="10"/>
      <c r="L72" s="10"/>
      <c r="M72" s="10"/>
      <c r="N72" s="10"/>
      <c r="O72" s="10"/>
    </row>
    <row r="73" spans="1:15" ht="33" customHeight="1">
      <c r="A73" s="37" t="s">
        <v>28</v>
      </c>
      <c r="B73" s="26">
        <v>76.01971</v>
      </c>
      <c r="C73" s="26">
        <v>70.30137</v>
      </c>
      <c r="D73" s="26">
        <f>B73+C73</f>
        <v>146.32108</v>
      </c>
      <c r="E73" s="30">
        <v>51</v>
      </c>
      <c r="F73" s="26">
        <v>66.62955</v>
      </c>
      <c r="G73" s="42">
        <f>ROUND(D73*E73+F73,5)</f>
        <v>7529.00463</v>
      </c>
      <c r="H73" s="10"/>
      <c r="I73" s="10"/>
      <c r="J73" s="10"/>
      <c r="K73" s="10"/>
      <c r="L73" s="10"/>
      <c r="M73" s="10"/>
      <c r="N73" s="10"/>
      <c r="O73" s="10"/>
    </row>
    <row r="74" spans="1:15" ht="30.75" customHeight="1" hidden="1">
      <c r="A74" s="37" t="s">
        <v>29</v>
      </c>
      <c r="B74" s="15" t="s">
        <v>15</v>
      </c>
      <c r="C74" s="15" t="s">
        <v>15</v>
      </c>
      <c r="D74" s="15" t="s">
        <v>15</v>
      </c>
      <c r="E74" s="30" t="s">
        <v>15</v>
      </c>
      <c r="F74" s="15" t="s">
        <v>15</v>
      </c>
      <c r="G74" s="55" t="s">
        <v>15</v>
      </c>
      <c r="H74" s="10"/>
      <c r="I74" s="10"/>
      <c r="J74" s="10"/>
      <c r="K74" s="10"/>
      <c r="L74" s="10"/>
      <c r="M74" s="10"/>
      <c r="N74" s="10"/>
      <c r="O74" s="10"/>
    </row>
    <row r="75" spans="1:15" ht="63.75" customHeight="1" hidden="1">
      <c r="A75" s="51" t="s">
        <v>32</v>
      </c>
      <c r="B75" s="15" t="s">
        <v>15</v>
      </c>
      <c r="C75" s="15" t="s">
        <v>15</v>
      </c>
      <c r="D75" s="15" t="s">
        <v>15</v>
      </c>
      <c r="E75" s="30" t="s">
        <v>15</v>
      </c>
      <c r="F75" s="15" t="s">
        <v>15</v>
      </c>
      <c r="G75" s="55" t="s">
        <v>15</v>
      </c>
      <c r="H75" s="10"/>
      <c r="I75" s="10"/>
      <c r="J75" s="10"/>
      <c r="K75" s="10"/>
      <c r="L75" s="10"/>
      <c r="M75" s="10"/>
      <c r="N75" s="10"/>
      <c r="O75" s="10"/>
    </row>
    <row r="76" spans="1:15" ht="30.75" customHeight="1" hidden="1">
      <c r="A76" s="51" t="s">
        <v>30</v>
      </c>
      <c r="B76" s="15" t="s">
        <v>15</v>
      </c>
      <c r="C76" s="15" t="s">
        <v>15</v>
      </c>
      <c r="D76" s="15" t="s">
        <v>15</v>
      </c>
      <c r="E76" s="30" t="s">
        <v>15</v>
      </c>
      <c r="F76" s="15" t="s">
        <v>15</v>
      </c>
      <c r="G76" s="55" t="s">
        <v>15</v>
      </c>
      <c r="H76" s="10"/>
      <c r="I76" s="10"/>
      <c r="J76" s="10"/>
      <c r="K76" s="10"/>
      <c r="L76" s="10"/>
      <c r="M76" s="10"/>
      <c r="N76" s="10"/>
      <c r="O76" s="10"/>
    </row>
    <row r="77" spans="1:15" ht="33" customHeight="1" hidden="1">
      <c r="A77" s="36" t="s">
        <v>31</v>
      </c>
      <c r="B77" s="15" t="s">
        <v>15</v>
      </c>
      <c r="C77" s="15" t="s">
        <v>15</v>
      </c>
      <c r="D77" s="15" t="s">
        <v>15</v>
      </c>
      <c r="E77" s="30" t="s">
        <v>15</v>
      </c>
      <c r="F77" s="15" t="s">
        <v>15</v>
      </c>
      <c r="G77" s="55" t="s">
        <v>15</v>
      </c>
      <c r="H77" s="10"/>
      <c r="I77" s="10"/>
      <c r="J77" s="10"/>
      <c r="K77" s="10"/>
      <c r="L77" s="10"/>
      <c r="M77" s="10"/>
      <c r="N77" s="10"/>
      <c r="O77" s="10"/>
    </row>
    <row r="78" spans="1:15" ht="15.75">
      <c r="A78" s="38" t="s">
        <v>18</v>
      </c>
      <c r="B78" s="41"/>
      <c r="C78" s="41"/>
      <c r="D78" s="41"/>
      <c r="E78" s="46"/>
      <c r="F78" s="47"/>
      <c r="G78" s="42"/>
      <c r="H78" s="10"/>
      <c r="I78" s="10"/>
      <c r="J78" s="10"/>
      <c r="K78" s="10"/>
      <c r="L78" s="10"/>
      <c r="M78" s="10"/>
      <c r="N78" s="10"/>
      <c r="O78" s="10"/>
    </row>
    <row r="79" spans="1:12" ht="26.25" customHeight="1">
      <c r="A79" s="49" t="s">
        <v>33</v>
      </c>
      <c r="B79" s="41">
        <v>3.88041</v>
      </c>
      <c r="C79" s="41">
        <v>7.00027</v>
      </c>
      <c r="D79" s="41">
        <f>B79+C79</f>
        <v>10.88068</v>
      </c>
      <c r="E79" s="46">
        <v>60</v>
      </c>
      <c r="F79" s="48">
        <v>76.88026</v>
      </c>
      <c r="G79" s="42">
        <f>ROUND(D79*E79+F79,5)</f>
        <v>729.72106</v>
      </c>
      <c r="H79" s="10"/>
      <c r="I79" s="10"/>
      <c r="J79" s="10"/>
      <c r="K79" s="10"/>
      <c r="L79" s="10"/>
    </row>
    <row r="80" spans="1:12" ht="15.75">
      <c r="A80" s="43" t="s">
        <v>39</v>
      </c>
      <c r="B80" s="41"/>
      <c r="C80" s="41"/>
      <c r="D80" s="41"/>
      <c r="E80" s="46"/>
      <c r="F80" s="48"/>
      <c r="G80" s="42"/>
      <c r="H80" s="10"/>
      <c r="I80" s="10"/>
      <c r="J80" s="10"/>
      <c r="K80" s="10"/>
      <c r="L80" s="10"/>
    </row>
    <row r="81" spans="1:12" ht="15.75">
      <c r="A81" s="50" t="s">
        <v>19</v>
      </c>
      <c r="B81" s="41">
        <v>10.58673</v>
      </c>
      <c r="C81" s="41">
        <v>6.80591</v>
      </c>
      <c r="D81" s="41">
        <f>B81+C81</f>
        <v>17.39264</v>
      </c>
      <c r="E81" s="46">
        <v>98</v>
      </c>
      <c r="F81" s="48">
        <v>125.57108</v>
      </c>
      <c r="G81" s="42">
        <f>ROUND(D81*E81+F81,5)</f>
        <v>1830.0498</v>
      </c>
      <c r="H81" s="10"/>
      <c r="I81" s="10"/>
      <c r="J81" s="10"/>
      <c r="K81" s="10"/>
      <c r="L81" s="10"/>
    </row>
    <row r="82" spans="1:10" ht="20.25" customHeight="1" thickBot="1">
      <c r="A82" s="54" t="s">
        <v>44</v>
      </c>
      <c r="B82" s="29">
        <f aca="true" t="shared" si="6" ref="B82:G82">B62+B71+B79+B81</f>
        <v>166.50656</v>
      </c>
      <c r="C82" s="29">
        <f t="shared" si="6"/>
        <v>154.71560000000002</v>
      </c>
      <c r="D82" s="29">
        <f t="shared" si="6"/>
        <v>321.22216000000003</v>
      </c>
      <c r="E82" s="32">
        <f>E62+E71+E79+E81</f>
        <v>258</v>
      </c>
      <c r="F82" s="29">
        <f t="shared" si="6"/>
        <v>321.61572</v>
      </c>
      <c r="G82" s="29">
        <f t="shared" si="6"/>
        <v>17326.07056</v>
      </c>
      <c r="H82" s="23"/>
      <c r="I82" s="10"/>
      <c r="J82" s="10"/>
    </row>
    <row r="83" spans="1:10" ht="15.75">
      <c r="A83" s="38" t="s">
        <v>13</v>
      </c>
      <c r="B83" s="39"/>
      <c r="C83" s="39"/>
      <c r="D83" s="39"/>
      <c r="E83" s="39"/>
      <c r="F83" s="39"/>
      <c r="G83" s="39"/>
      <c r="H83" s="10"/>
      <c r="I83" s="10"/>
      <c r="J83" s="10"/>
    </row>
    <row r="84" spans="1:10" ht="34.5" customHeight="1">
      <c r="A84" s="40" t="s">
        <v>14</v>
      </c>
      <c r="B84" s="41">
        <f>B86</f>
        <v>76.01971</v>
      </c>
      <c r="C84" s="41">
        <f>C86</f>
        <v>70.60805</v>
      </c>
      <c r="D84" s="41">
        <f>D86</f>
        <v>146.62776000000002</v>
      </c>
      <c r="E84" s="52">
        <v>48</v>
      </c>
      <c r="F84" s="41">
        <f>F86</f>
        <v>52.53483</v>
      </c>
      <c r="G84" s="42">
        <f>G86</f>
        <v>7090.66731</v>
      </c>
      <c r="H84" s="9"/>
      <c r="I84" s="10"/>
      <c r="J84" s="10"/>
    </row>
    <row r="85" spans="1:10" ht="17.25" customHeight="1">
      <c r="A85" s="14" t="s">
        <v>21</v>
      </c>
      <c r="B85" s="26"/>
      <c r="C85" s="26"/>
      <c r="D85" s="26"/>
      <c r="E85" s="30"/>
      <c r="F85" s="26"/>
      <c r="G85" s="27"/>
      <c r="H85" s="9"/>
      <c r="I85" s="10"/>
      <c r="J85" s="10"/>
    </row>
    <row r="86" spans="1:10" ht="28.5" customHeight="1">
      <c r="A86" s="37" t="s">
        <v>22</v>
      </c>
      <c r="B86" s="26">
        <v>76.01971</v>
      </c>
      <c r="C86" s="26">
        <v>70.60805</v>
      </c>
      <c r="D86" s="26">
        <f>B86+C86</f>
        <v>146.62776000000002</v>
      </c>
      <c r="E86" s="30">
        <v>48</v>
      </c>
      <c r="F86" s="26">
        <v>52.53483</v>
      </c>
      <c r="G86" s="42">
        <f>ROUND(D86*E86+F86,5)</f>
        <v>7090.66731</v>
      </c>
      <c r="H86" s="9"/>
      <c r="I86" s="10"/>
      <c r="J86" s="10"/>
    </row>
    <row r="87" spans="1:10" ht="42" customHeight="1" hidden="1">
      <c r="A87" s="36" t="s">
        <v>23</v>
      </c>
      <c r="B87" s="15" t="s">
        <v>15</v>
      </c>
      <c r="C87" s="15" t="s">
        <v>15</v>
      </c>
      <c r="D87" s="15" t="s">
        <v>15</v>
      </c>
      <c r="E87" s="15" t="s">
        <v>15</v>
      </c>
      <c r="F87" s="15" t="s">
        <v>15</v>
      </c>
      <c r="G87" s="55" t="s">
        <v>15</v>
      </c>
      <c r="H87" s="9"/>
      <c r="I87" s="10"/>
      <c r="J87" s="10"/>
    </row>
    <row r="88" spans="1:10" ht="30.75" customHeight="1" hidden="1">
      <c r="A88" s="37" t="s">
        <v>24</v>
      </c>
      <c r="B88" s="15" t="s">
        <v>15</v>
      </c>
      <c r="C88" s="15" t="s">
        <v>15</v>
      </c>
      <c r="D88" s="15" t="s">
        <v>15</v>
      </c>
      <c r="E88" s="15" t="s">
        <v>15</v>
      </c>
      <c r="F88" s="15" t="s">
        <v>15</v>
      </c>
      <c r="G88" s="55" t="s">
        <v>15</v>
      </c>
      <c r="H88" s="9"/>
      <c r="I88" s="10"/>
      <c r="J88" s="10"/>
    </row>
    <row r="89" spans="1:10" ht="30.75" customHeight="1" hidden="1">
      <c r="A89" s="36" t="s">
        <v>25</v>
      </c>
      <c r="B89" s="15" t="s">
        <v>15</v>
      </c>
      <c r="C89" s="15" t="s">
        <v>15</v>
      </c>
      <c r="D89" s="15" t="s">
        <v>15</v>
      </c>
      <c r="E89" s="15" t="s">
        <v>15</v>
      </c>
      <c r="F89" s="15" t="s">
        <v>15</v>
      </c>
      <c r="G89" s="55" t="s">
        <v>15</v>
      </c>
      <c r="H89" s="9"/>
      <c r="I89" s="10"/>
      <c r="J89" s="10"/>
    </row>
    <row r="90" spans="1:10" ht="31.5" customHeight="1" hidden="1">
      <c r="A90" s="37" t="s">
        <v>26</v>
      </c>
      <c r="B90" s="15" t="s">
        <v>15</v>
      </c>
      <c r="C90" s="15" t="s">
        <v>15</v>
      </c>
      <c r="D90" s="15" t="s">
        <v>15</v>
      </c>
      <c r="E90" s="15" t="s">
        <v>15</v>
      </c>
      <c r="F90" s="15" t="s">
        <v>15</v>
      </c>
      <c r="G90" s="55" t="s">
        <v>15</v>
      </c>
      <c r="H90" s="9"/>
      <c r="I90" s="10"/>
      <c r="J90" s="10"/>
    </row>
    <row r="91" spans="1:10" ht="30.75" customHeight="1" hidden="1">
      <c r="A91" s="36" t="s">
        <v>27</v>
      </c>
      <c r="B91" s="15" t="s">
        <v>15</v>
      </c>
      <c r="C91" s="15" t="s">
        <v>15</v>
      </c>
      <c r="D91" s="15" t="s">
        <v>15</v>
      </c>
      <c r="E91" s="15" t="s">
        <v>15</v>
      </c>
      <c r="F91" s="15" t="s">
        <v>15</v>
      </c>
      <c r="G91" s="55" t="s">
        <v>15</v>
      </c>
      <c r="H91" s="9"/>
      <c r="I91" s="10"/>
      <c r="J91" s="10"/>
    </row>
    <row r="92" spans="1:10" ht="15.75">
      <c r="A92" s="43" t="s">
        <v>16</v>
      </c>
      <c r="B92" s="44"/>
      <c r="C92" s="44"/>
      <c r="D92" s="41"/>
      <c r="E92" s="45"/>
      <c r="F92" s="44"/>
      <c r="G92" s="42" t="s">
        <v>20</v>
      </c>
      <c r="H92" s="10"/>
      <c r="I92" s="10"/>
      <c r="J92" s="10"/>
    </row>
    <row r="93" spans="1:10" ht="27" customHeight="1">
      <c r="A93" s="40" t="s">
        <v>17</v>
      </c>
      <c r="B93" s="42">
        <f>B95</f>
        <v>76.01971</v>
      </c>
      <c r="C93" s="42">
        <f>C95</f>
        <v>70.30137</v>
      </c>
      <c r="D93" s="42">
        <f>D95</f>
        <v>146.32108</v>
      </c>
      <c r="E93" s="53">
        <f>E95</f>
        <v>52</v>
      </c>
      <c r="F93" s="42">
        <f>F95</f>
        <v>66.62955</v>
      </c>
      <c r="G93" s="42">
        <f>G95</f>
        <v>7675.32571</v>
      </c>
      <c r="H93" s="9"/>
      <c r="I93" s="10"/>
      <c r="J93" s="10"/>
    </row>
    <row r="94" spans="1:10" ht="16.5" customHeight="1">
      <c r="A94" s="14" t="s">
        <v>21</v>
      </c>
      <c r="B94" s="26"/>
      <c r="C94" s="26"/>
      <c r="D94" s="26"/>
      <c r="E94" s="31"/>
      <c r="F94" s="28"/>
      <c r="G94" s="42"/>
      <c r="H94" s="9"/>
      <c r="I94" s="10"/>
      <c r="J94" s="10"/>
    </row>
    <row r="95" spans="1:10" ht="33" customHeight="1">
      <c r="A95" s="37" t="s">
        <v>28</v>
      </c>
      <c r="B95" s="26">
        <v>76.01971</v>
      </c>
      <c r="C95" s="26">
        <v>70.30137</v>
      </c>
      <c r="D95" s="26">
        <f>B95+C95</f>
        <v>146.32108</v>
      </c>
      <c r="E95" s="30">
        <v>52</v>
      </c>
      <c r="F95" s="26">
        <v>66.62955</v>
      </c>
      <c r="G95" s="42">
        <f>ROUND(D95*E95+F95,5)</f>
        <v>7675.32571</v>
      </c>
      <c r="H95" s="9"/>
      <c r="I95" s="10"/>
      <c r="J95" s="10"/>
    </row>
    <row r="96" spans="1:10" ht="33" customHeight="1" hidden="1">
      <c r="A96" s="37" t="s">
        <v>29</v>
      </c>
      <c r="B96" s="15" t="s">
        <v>15</v>
      </c>
      <c r="C96" s="15" t="s">
        <v>15</v>
      </c>
      <c r="D96" s="15" t="s">
        <v>15</v>
      </c>
      <c r="E96" s="30" t="s">
        <v>15</v>
      </c>
      <c r="F96" s="15" t="s">
        <v>15</v>
      </c>
      <c r="G96" s="55" t="s">
        <v>15</v>
      </c>
      <c r="H96" s="9"/>
      <c r="I96" s="10"/>
      <c r="J96" s="10"/>
    </row>
    <row r="97" spans="1:10" ht="56.25" customHeight="1" hidden="1">
      <c r="A97" s="51" t="s">
        <v>32</v>
      </c>
      <c r="B97" s="15" t="s">
        <v>15</v>
      </c>
      <c r="C97" s="15" t="s">
        <v>15</v>
      </c>
      <c r="D97" s="15" t="s">
        <v>15</v>
      </c>
      <c r="E97" s="30" t="s">
        <v>15</v>
      </c>
      <c r="F97" s="15" t="s">
        <v>15</v>
      </c>
      <c r="G97" s="55" t="s">
        <v>15</v>
      </c>
      <c r="H97" s="9"/>
      <c r="I97" s="10"/>
      <c r="J97" s="10"/>
    </row>
    <row r="98" spans="1:10" ht="31.5" customHeight="1" hidden="1">
      <c r="A98" s="51" t="s">
        <v>30</v>
      </c>
      <c r="B98" s="15" t="s">
        <v>15</v>
      </c>
      <c r="C98" s="15" t="s">
        <v>15</v>
      </c>
      <c r="D98" s="15" t="s">
        <v>15</v>
      </c>
      <c r="E98" s="30" t="s">
        <v>15</v>
      </c>
      <c r="F98" s="15" t="s">
        <v>15</v>
      </c>
      <c r="G98" s="55" t="s">
        <v>15</v>
      </c>
      <c r="H98" s="9"/>
      <c r="I98" s="10"/>
      <c r="J98" s="10"/>
    </row>
    <row r="99" spans="1:10" ht="33" customHeight="1" hidden="1">
      <c r="A99" s="36" t="s">
        <v>31</v>
      </c>
      <c r="B99" s="15" t="s">
        <v>15</v>
      </c>
      <c r="C99" s="15" t="s">
        <v>15</v>
      </c>
      <c r="D99" s="15" t="s">
        <v>15</v>
      </c>
      <c r="E99" s="30" t="s">
        <v>15</v>
      </c>
      <c r="F99" s="15" t="s">
        <v>15</v>
      </c>
      <c r="G99" s="55" t="s">
        <v>15</v>
      </c>
      <c r="H99" s="9"/>
      <c r="I99" s="10"/>
      <c r="J99" s="10"/>
    </row>
    <row r="100" spans="1:10" ht="16.5" customHeight="1">
      <c r="A100" s="38" t="s">
        <v>18</v>
      </c>
      <c r="B100" s="41"/>
      <c r="C100" s="41"/>
      <c r="D100" s="41"/>
      <c r="E100" s="46"/>
      <c r="F100" s="47"/>
      <c r="G100" s="42"/>
      <c r="H100" s="9"/>
      <c r="I100" s="10"/>
      <c r="J100" s="10"/>
    </row>
    <row r="101" spans="1:7" ht="26.25" customHeight="1">
      <c r="A101" s="49" t="s">
        <v>33</v>
      </c>
      <c r="B101" s="41">
        <v>3.88041</v>
      </c>
      <c r="C101" s="41">
        <v>7.00027</v>
      </c>
      <c r="D101" s="41">
        <f>B101+C101</f>
        <v>10.88068</v>
      </c>
      <c r="E101" s="46">
        <v>60</v>
      </c>
      <c r="F101" s="48">
        <v>76.88026</v>
      </c>
      <c r="G101" s="42">
        <f>ROUND(D101*E101+F101,5)</f>
        <v>729.72106</v>
      </c>
    </row>
    <row r="102" spans="1:7" ht="15.75">
      <c r="A102" s="43" t="s">
        <v>39</v>
      </c>
      <c r="B102" s="41"/>
      <c r="C102" s="41"/>
      <c r="D102" s="41"/>
      <c r="E102" s="46"/>
      <c r="F102" s="48"/>
      <c r="G102" s="42"/>
    </row>
    <row r="103" spans="1:7" ht="15.75">
      <c r="A103" s="50" t="s">
        <v>19</v>
      </c>
      <c r="B103" s="41">
        <v>10.58673</v>
      </c>
      <c r="C103" s="41">
        <v>6.80591</v>
      </c>
      <c r="D103" s="41">
        <f>B103+C103</f>
        <v>17.39264</v>
      </c>
      <c r="E103" s="46">
        <v>98</v>
      </c>
      <c r="F103" s="48">
        <v>125.57108</v>
      </c>
      <c r="G103" s="42">
        <f>ROUND(D103*E103+F103,5)</f>
        <v>1830.0498</v>
      </c>
    </row>
    <row r="104" spans="1:7" ht="16.5" thickBot="1">
      <c r="A104" s="54" t="s">
        <v>45</v>
      </c>
      <c r="B104" s="29">
        <f aca="true" t="shared" si="7" ref="B104:G104">B84+B93+B101+B103</f>
        <v>166.50656</v>
      </c>
      <c r="C104" s="29">
        <f t="shared" si="7"/>
        <v>154.71560000000002</v>
      </c>
      <c r="D104" s="29">
        <f t="shared" si="7"/>
        <v>321.22216000000003</v>
      </c>
      <c r="E104" s="32">
        <f>E84+E93+E101+E103</f>
        <v>258</v>
      </c>
      <c r="F104" s="29">
        <f t="shared" si="7"/>
        <v>321.61572</v>
      </c>
      <c r="G104" s="29">
        <f t="shared" si="7"/>
        <v>17325.76388</v>
      </c>
    </row>
  </sheetData>
  <sheetProtection/>
  <mergeCells count="5">
    <mergeCell ref="D2:G2"/>
    <mergeCell ref="D3:G3"/>
    <mergeCell ref="D4:G4"/>
    <mergeCell ref="A6:G6"/>
    <mergeCell ref="A7:G7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User</cp:lastModifiedBy>
  <cp:lastPrinted>2017-10-23T11:51:09Z</cp:lastPrinted>
  <dcterms:created xsi:type="dcterms:W3CDTF">2016-01-21T08:44:11Z</dcterms:created>
  <dcterms:modified xsi:type="dcterms:W3CDTF">2017-10-23T11:57:06Z</dcterms:modified>
  <cp:category/>
  <cp:version/>
  <cp:contentType/>
  <cp:contentStatus/>
</cp:coreProperties>
</file>